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xl/customProperty5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https://delta.kul.sise/dhs/webdav/880a7fec5e8cb61f54a77e49c8b1f7d755f05042/46710080249/f53a2955-47ee-4837-b0ee-b3d023b3500e/"/>
    </mc:Choice>
  </mc:AlternateContent>
  <bookViews>
    <workbookView xWindow="0" yWindow="0" windowWidth="28800" windowHeight="11400"/>
  </bookViews>
  <sheets>
    <sheet name=" Lisa1 liigendus" sheetId="4" r:id="rId1"/>
    <sheet name="Lisa2 teenused" sheetId="7" r:id="rId2"/>
    <sheet name="Lisa3 remondifond" sheetId="5" r:id="rId3"/>
    <sheet name="Lisa4 RK lisavahendid" sheetId="6" r:id="rId4"/>
    <sheet name="Lisa5 VV reserv" sheetId="8" r:id="rId5"/>
  </sheets>
  <definedNames>
    <definedName name="_xlnm._FilterDatabase" localSheetId="0" hidden="1">' Lisa1 liigendus'!$A$6:$J$421</definedName>
    <definedName name="_xlnm._FilterDatabase" localSheetId="3" hidden="1">'Lisa4 RK lisavahendid'!$A$2:$G$168</definedName>
  </definedNames>
  <calcPr calcId="162913"/>
</workbook>
</file>

<file path=xl/calcChain.xml><?xml version="1.0" encoding="utf-8"?>
<calcChain xmlns="http://schemas.openxmlformats.org/spreadsheetml/2006/main">
  <c r="B3" i="8" l="1"/>
  <c r="J89" i="4"/>
  <c r="D51" i="5" l="1"/>
  <c r="D23" i="5"/>
  <c r="D22" i="5"/>
  <c r="D21" i="5"/>
  <c r="D15" i="5"/>
  <c r="D79" i="5" s="1"/>
</calcChain>
</file>

<file path=xl/sharedStrings.xml><?xml version="1.0" encoding="utf-8"?>
<sst xmlns="http://schemas.openxmlformats.org/spreadsheetml/2006/main" count="4777" uniqueCount="1035">
  <si>
    <t>Programm</t>
  </si>
  <si>
    <t>Meede</t>
  </si>
  <si>
    <t>Programmi tegevus</t>
  </si>
  <si>
    <t>Liik</t>
  </si>
  <si>
    <t>Majanduslik sisu</t>
  </si>
  <si>
    <t>Objekt</t>
  </si>
  <si>
    <t>20</t>
  </si>
  <si>
    <t>Sotsiaaltoetused</t>
  </si>
  <si>
    <t>Tegevuskulud</t>
  </si>
  <si>
    <t>Toetused</t>
  </si>
  <si>
    <t>56</t>
  </si>
  <si>
    <t>Edasiantud maksud - Kultuurkapital</t>
  </si>
  <si>
    <t>SE000015</t>
  </si>
  <si>
    <t>55</t>
  </si>
  <si>
    <t>Investeeringud</t>
  </si>
  <si>
    <t>IN06R025</t>
  </si>
  <si>
    <t>SE000028</t>
  </si>
  <si>
    <t>44</t>
  </si>
  <si>
    <t>IN06K005</t>
  </si>
  <si>
    <t>IN06S002</t>
  </si>
  <si>
    <t>SE000099</t>
  </si>
  <si>
    <t>SE060001</t>
  </si>
  <si>
    <t>IN005000</t>
  </si>
  <si>
    <t>IN06S022</t>
  </si>
  <si>
    <t>IN06S035</t>
  </si>
  <si>
    <t>IN06A003</t>
  </si>
  <si>
    <t>SE060002</t>
  </si>
  <si>
    <t>IN060004</t>
  </si>
  <si>
    <t>IN06S006</t>
  </si>
  <si>
    <t>IN06S008</t>
  </si>
  <si>
    <t>IN06S015</t>
  </si>
  <si>
    <t>IN06S028</t>
  </si>
  <si>
    <t>IN06S033</t>
  </si>
  <si>
    <t>40</t>
  </si>
  <si>
    <t>IN06M002</t>
  </si>
  <si>
    <t>60</t>
  </si>
  <si>
    <t>Põhivara amortisatsioon</t>
  </si>
  <si>
    <t>IN002000</t>
  </si>
  <si>
    <t>IN06A001</t>
  </si>
  <si>
    <t>SE060003</t>
  </si>
  <si>
    <t>IN06K001</t>
  </si>
  <si>
    <t>SE000019</t>
  </si>
  <si>
    <t>SE000003</t>
  </si>
  <si>
    <t>IN060003</t>
  </si>
  <si>
    <t>IN060005</t>
  </si>
  <si>
    <t>IN060006</t>
  </si>
  <si>
    <t>IN060007</t>
  </si>
  <si>
    <t>IN06K059</t>
  </si>
  <si>
    <t>IN06S009</t>
  </si>
  <si>
    <t>IN06S014</t>
  </si>
  <si>
    <t>10</t>
  </si>
  <si>
    <t>Käibemaksu kulu</t>
  </si>
  <si>
    <t>Tulud</t>
  </si>
  <si>
    <t>Kultuur</t>
  </si>
  <si>
    <t>Sport</t>
  </si>
  <si>
    <t>Lõimumine</t>
  </si>
  <si>
    <t>Mitmekülgse ja kättesaadava kultuurielu toetamine ja arendamine</t>
  </si>
  <si>
    <t>Kultuurpärandi säilitamise ja kättesaadavaks tegemise toetamine ja arendamine</t>
  </si>
  <si>
    <t>Kultuuri valdkondadeülene arendamine, koostöö ja rahvusvahelistumine</t>
  </si>
  <si>
    <t>Saavutusspordi edendamine</t>
  </si>
  <si>
    <t>Liikumisharrastuse edendamine</t>
  </si>
  <si>
    <t>Lõimumispoliitika kujundamine, toetamine ja arendamine</t>
  </si>
  <si>
    <t>Loovisikute toetamine ja tunnustamine</t>
  </si>
  <si>
    <t>Kirjanduspoliitika kujundamine ja rakendamine</t>
  </si>
  <si>
    <t>Etenduskunstide poliitika kujundamine ja rakendamine</t>
  </si>
  <si>
    <t>Audiovisuaalpoliitika kujundamine ja rakendamine</t>
  </si>
  <si>
    <t>Muusikapoliitika kujundamine ja rakendamine</t>
  </si>
  <si>
    <t>Kunstipoliitika kujundamine ja rakendamine</t>
  </si>
  <si>
    <t>Arhitektuuripoliitika ja disainipoliitika kujundamine ja rakendamine</t>
  </si>
  <si>
    <t>Meediapoliitika kujundamine ja rakendamine</t>
  </si>
  <si>
    <t>Muuseumipoliitika kujundamine ja rakendamine</t>
  </si>
  <si>
    <t>Muinsuskaitse poliitika kujundamine ja rakendamine</t>
  </si>
  <si>
    <t>Raamatukogupoliitika kujundamine ja rakendamine</t>
  </si>
  <si>
    <t>Rahvakultuuripoliitika kujundamine ja rakendamine</t>
  </si>
  <si>
    <t>Kultuurivaldkonna digitaliseerimine</t>
  </si>
  <si>
    <t>Kultuurivaldkonna rahvusvahelistumise edendamine, asutuste, organisatsioonide ja sündmuste toetamine</t>
  </si>
  <si>
    <t>Loomemajanduspoliitika kujundamine ja rakendamine</t>
  </si>
  <si>
    <t>Valdkondadeülene tugi- ja arendustegevus</t>
  </si>
  <si>
    <t>Saavutusspordi poliitika kujundamine, toetamine ja arendamine</t>
  </si>
  <si>
    <t>Ausa spordi ja sporditurvalisuse tagamise poliitika kujundamine, toetamine ja arendamine</t>
  </si>
  <si>
    <t>Organiseeritud liikumisharrastuse poliitika kujundamine, toetamine ja arendamine</t>
  </si>
  <si>
    <t>Lõimumispoliitika kujundamine</t>
  </si>
  <si>
    <t>Lõimumispoliitika rakendamine</t>
  </si>
  <si>
    <t>Rahvuskultuurile olulised tähtpäevad</t>
  </si>
  <si>
    <t>Riigi kultuuripreemiad</t>
  </si>
  <si>
    <t>Riigi kultuuristipendiumid</t>
  </si>
  <si>
    <t>Vahendid Riigi Kinnisvara Aktsiaseltsile</t>
  </si>
  <si>
    <t>Eelarvevahendi nimetus</t>
  </si>
  <si>
    <t>Eesti Rahvusraamatukogu e-raamatukogu</t>
  </si>
  <si>
    <t>Viljandi Muuseum, remondifondi toetus</t>
  </si>
  <si>
    <t>Kultuuriministeeriumi valitsemisala investeeringud</t>
  </si>
  <si>
    <t>Multifunktsionaalsete aastaringselt kasutatavate spordiväljakute, sh jalgpalli sisehallide rajamine</t>
  </si>
  <si>
    <t>Loksa Spordikeskuse staadion</t>
  </si>
  <si>
    <t>Pärnu Sõudekeskus Kalev renoveerimine</t>
  </si>
  <si>
    <t xml:space="preserve">Kohtla-Järve spordikeskus </t>
  </si>
  <si>
    <t>Sillamäe linna spordikompleks Kalevi staadion</t>
  </si>
  <si>
    <t>Eesti Rahvusraamatukogu hoone</t>
  </si>
  <si>
    <t>Paide Teatri- ja Muusikamaja rekonstrueerimine</t>
  </si>
  <si>
    <t>Tallinna Linnateateri uue hoone ehitus</t>
  </si>
  <si>
    <t>Hiiumaa Spordikeskus</t>
  </si>
  <si>
    <t>Rakvere Teatrimaja SA, remondifondi toetus</t>
  </si>
  <si>
    <t>Kunstihoone SA investeeringutoetus</t>
  </si>
  <si>
    <t>Liikmemaksud (rahvusvahelised organisatsioonid)</t>
  </si>
  <si>
    <t>Eesti Noorsooteater SA, vahendid Riigi Kinnisvara Aktsiaseltsile</t>
  </si>
  <si>
    <t>Eesti Tervishoiu Muuseum SA, vahendid Riigi Kinnisvara Aktsiaseltsile</t>
  </si>
  <si>
    <t>Pärnu Muuseum SA, vahendid Riigi Kinnisvara Aktsiaseltsile</t>
  </si>
  <si>
    <t>Eesti Spordi- ja Olümpiamuuseum SA, vahendid Riigi Kinnisvara Aktsiaseltsile</t>
  </si>
  <si>
    <t>UNESCO Eesti Rahvuslik Komisjon SA, vahendid Riigi Kinnisvara Aktsiaseltsile</t>
  </si>
  <si>
    <t>Rahvusooper Estonia</t>
  </si>
  <si>
    <t>Eesti Rahvusringhääling</t>
  </si>
  <si>
    <t>Eesti Rahvusringhääling tegevustoetus</t>
  </si>
  <si>
    <t>Eesti Rahvusraamatukogu</t>
  </si>
  <si>
    <t>Eesti Rahvusraamatukogu tegevustoetus</t>
  </si>
  <si>
    <t>Eesti Rahvusraamatukogu remondifondi toetus</t>
  </si>
  <si>
    <t>Eesti Muusikafestivalid MTÜ tegevustoetus</t>
  </si>
  <si>
    <t>Eesti Muusika Infokeskus MTÜ tegevustoetus**</t>
  </si>
  <si>
    <t>Eesti Muusikanõukogu MTÜ tegevustoetus</t>
  </si>
  <si>
    <t>Pärnu Linnaorkester tegevustoetus</t>
  </si>
  <si>
    <t>Narva Linna Sümfooniaorkester tegevustoetus</t>
  </si>
  <si>
    <t>Eesti Filharmoonia Kammerkoor SA tegevustoetus**</t>
  </si>
  <si>
    <t>Rahvusvaheline Arvo Pärdi Keskus SA tegevustoetus**</t>
  </si>
  <si>
    <t>Eesti Kontsert SA tegevustoetus**</t>
  </si>
  <si>
    <t>Eesti Riiklik Sümfooniaorkester SA tegevustoetus**</t>
  </si>
  <si>
    <t>Veljo Tormise Kultuuriselts MTÜ tegevustoetus</t>
  </si>
  <si>
    <t>Kunstihoone SA tegevustoetus</t>
  </si>
  <si>
    <t>Kaasaegse Kunsti Eesti Keskus SA tegevustoetus</t>
  </si>
  <si>
    <t>Eesti Arhitektuurikeskus MTÜ tegevustoetus</t>
  </si>
  <si>
    <t>Eesti Disainikeskus MTÜ tegevustoetus</t>
  </si>
  <si>
    <t>Eesti Kunstnike Liit MTÜ tegevustoetus</t>
  </si>
  <si>
    <t>Eesti Kaasaegse Kunsti Muuseum MTÜ tegevustoetus</t>
  </si>
  <si>
    <t>Eesti Kaasaegse Kunsti Arenduskeskus MTÜ tegevustoetus</t>
  </si>
  <si>
    <t>Konrad Mägi SA tegevustoetus</t>
  </si>
  <si>
    <t>Eesti Kunstnike Liit MTÜ - Kunstniku palk</t>
  </si>
  <si>
    <t>Vaba Lava SA - Narva teatrikeskus tegevustoetus</t>
  </si>
  <si>
    <t>Eraõiguslike väiketeatrite tegevustoetus</t>
  </si>
  <si>
    <t>Sakala Teatrimaja SA tegevustoetus</t>
  </si>
  <si>
    <t>Tallinna Linnateater tegevustoetus</t>
  </si>
  <si>
    <t>Eesti Draamateater SA tegevustoetus</t>
  </si>
  <si>
    <t>Vene Teater SA tegevustoetus</t>
  </si>
  <si>
    <t>Rakvere Teatrimaja SA tegevustoetus</t>
  </si>
  <si>
    <t>Ugala Teater SA tegevustoetus</t>
  </si>
  <si>
    <t>Eesti Teatri Agentuur SA - ETBL-i koostamise, autoriloomingu ostmise, rahvusvahelistumise ja tegevuskulude toetus</t>
  </si>
  <si>
    <t>Endla Teater SA tegevustoetus</t>
  </si>
  <si>
    <t>Teater Vanemuine SA tegevustoetus**</t>
  </si>
  <si>
    <t>Eesti Noorsooteater SA tegevustoetus</t>
  </si>
  <si>
    <t>Kuressaare Teater SA tegevustoetus</t>
  </si>
  <si>
    <t>Eesti Filmi Instituut SA tegevustoetus</t>
  </si>
  <si>
    <t>Eesti Filmi Instituut SA edasiantavad toetused filmikultuuri arendamiseks</t>
  </si>
  <si>
    <t>Eesti Filmi Instituut SA edasiantavad toetused dokumentaalfilmide festivalide toetamiseks</t>
  </si>
  <si>
    <t>Pimedate Ööde Filmifestival MTÜ tegevustoetus**</t>
  </si>
  <si>
    <t>Eesti Filmi Andmebaas MTÜ tegevustoetus</t>
  </si>
  <si>
    <t>Eesti Filmi Instituut SA - väärtfilmi kinode tegevustoetus</t>
  </si>
  <si>
    <t>Tallinnfilm OÜ - Artis tegevustoetus **</t>
  </si>
  <si>
    <t>Kultuurileht SA tegevustoetus</t>
  </si>
  <si>
    <t>Eesti Kirjanduse Teabekeskus MTÜ tegevustoetus</t>
  </si>
  <si>
    <t>Eesti Kirjanike Liit MTÜ - Kirjaniku palk</t>
  </si>
  <si>
    <t>Fenno-Ugria Asutus MTÜ tegevustoetus</t>
  </si>
  <si>
    <t>Eesti Laulu- ja Tantsupeo SA, edasiantavad toetused laulu- ja tantsupeo kollektiivide toetamiseks</t>
  </si>
  <si>
    <t>Eesti Laulu- ja Tantsupeo SA tegevustoetus</t>
  </si>
  <si>
    <t>Virumaa Muuseumid SA tegevustoetus**</t>
  </si>
  <si>
    <t>A.H.Tammsaare Muuseum Vargamäel SA tegevustoetus</t>
  </si>
  <si>
    <t>Liivi Muuseum tegevustoetus</t>
  </si>
  <si>
    <t>Valga Muuseum tegevustoetus</t>
  </si>
  <si>
    <t>Harjumaa Muuseum tegevustoetus</t>
  </si>
  <si>
    <t>Järvakandi Klaasimuuseum tegevustoetus</t>
  </si>
  <si>
    <t>Tartu Linnamuuseum tegevustoetus</t>
  </si>
  <si>
    <t>Iisaku Kihelkonnamuuseum SA tegevustoetus</t>
  </si>
  <si>
    <t>Narva Muuseum SA tegevustoetus**</t>
  </si>
  <si>
    <t>Haapsalu ja Läänemaa Muuseumid SA tegevustoetus**</t>
  </si>
  <si>
    <t>Eesti Tervishoiu Muuseum SA tegevustoetus</t>
  </si>
  <si>
    <t>Eesti Vabaõhumuuseum SA tegevustoetus**</t>
  </si>
  <si>
    <t>Kistler-Ritso Eesti SA (Okupatsioonide ja vabaduse muuseum Vabamu) tegevustoetus**</t>
  </si>
  <si>
    <t>Eesti Lennundusmuuseum SA tegevustoetus</t>
  </si>
  <si>
    <t>Tartu Ülikool muuseumi tegevustoetus</t>
  </si>
  <si>
    <t>Tartu Ülikooli loodusmuuseum tegevustoetus</t>
  </si>
  <si>
    <t>Juuru ja Hageri Kihelkonna Muuseumid SA tegevustoetus</t>
  </si>
  <si>
    <t>Eesti Jalgrattamuuseum MTÜ tegevustoetus</t>
  </si>
  <si>
    <t>Eesti Teaduste Akadeemia Underi ja Tuglase Kirjanduskeskuse muuseumiosakond</t>
  </si>
  <si>
    <t>Eesti Mootorispordi Ajalugu MTÜ,Eesti  Mootorispordi Muuseum tegevustoetus</t>
  </si>
  <si>
    <t>Viljandi Muuseum</t>
  </si>
  <si>
    <t>Viljandi Muuseum tegevustoetus</t>
  </si>
  <si>
    <t>Saaremaa Muuseum SA tegevustoetus**</t>
  </si>
  <si>
    <t>Eesti Kunstimuuseum SA - tegevustoetus**</t>
  </si>
  <si>
    <t>Pärnu Muuseum SA tegevustoetus</t>
  </si>
  <si>
    <t>Eesti Spordi- ja Olümpiamuuseum SA tegevustoetus</t>
  </si>
  <si>
    <t>Eesti Meremuuseum SA  tegevustoetus**</t>
  </si>
  <si>
    <t>Eesti Ajaloomuuseum SA tegevustoetus**</t>
  </si>
  <si>
    <t>Palamuse O.Lutsu Kihelkonnakoolimuuseum tegevustoetus</t>
  </si>
  <si>
    <t>Rahvaraamatukogude tegevuskulud / maakonnaraamatukogu töötaja kulu</t>
  </si>
  <si>
    <t>Rahvaraamatukogude teavikud</t>
  </si>
  <si>
    <t>Narva Eesti Maja MTÜ tegevustoetus</t>
  </si>
  <si>
    <t>Integratsiooni SA tegevustoetus</t>
  </si>
  <si>
    <t>Integratsiooni SA - Lõimumiskava rakendamise programm</t>
  </si>
  <si>
    <t>Tuglase Seltsi tegevustoetus</t>
  </si>
  <si>
    <t>Eesti Folkloorinõukogu MTÜ - Eesti kultuuri koolitused rahvusvähemustele</t>
  </si>
  <si>
    <t>Stuudioteater Ilmarine MTÜ - Kultuurilise mitmekesisuse alasteks tegevusteks</t>
  </si>
  <si>
    <t>Teater Tuuleveski MTÜ - Kultuurilise mitmekesisuse alasteks tegevusteks</t>
  </si>
  <si>
    <t>VeniVidiVici MTÜ õpilasvahetuste läbiviimiseks</t>
  </si>
  <si>
    <t xml:space="preserve">Integratsiooni SA - Eesti keele majade tegevustoetus </t>
  </si>
  <si>
    <t>Integratsiooni SA - Pereõppe partnerorganisatsioonide toetamine</t>
  </si>
  <si>
    <t>Tartu Ülikool tegevustoetus</t>
  </si>
  <si>
    <t>Integratsiooni SA - Lõimumist edendavad kultuuri- ja sporditegevused</t>
  </si>
  <si>
    <t>Integratsiooni SA - Tagasipöördumistoetus</t>
  </si>
  <si>
    <t xml:space="preserve">Integratsiooni SA - Väliseesti kultuuriseltside toetamine </t>
  </si>
  <si>
    <t>Loov Eesti MTÜ tegevustoetus - Eesti kultuuri kontaktpunkt</t>
  </si>
  <si>
    <t>Eesti Instituut MTÜ tegevustoetus</t>
  </si>
  <si>
    <t>UNESCO Eesti Rahvuslik Komisjon SA tegevustoetus</t>
  </si>
  <si>
    <t>Eesti Filmi Instituut SA - Media Desk Eesti</t>
  </si>
  <si>
    <t>Balti kultuurifond</t>
  </si>
  <si>
    <t>Soome-Eesti kultuurifond tegevustoetus - Suomalais-virolainen kulttuurisäätiö sr</t>
  </si>
  <si>
    <t>Tehvandi Spordikeskus SA tegevustoetus *</t>
  </si>
  <si>
    <t>Eesti Olümpiakomitee MTÜ tegevustoetus</t>
  </si>
  <si>
    <t>Eesti Antidopingu ja Spordieetika Sihtasutus tegevustoetus</t>
  </si>
  <si>
    <t>Spordikoolituse ja -Teabe SA tegevustoetus</t>
  </si>
  <si>
    <t>Spordimeditsiini SA tegevustoetus</t>
  </si>
  <si>
    <t>Eestimaa Spordiliit Jõud MTÜ tegevustoetus</t>
  </si>
  <si>
    <t>Jõulumäe Tervisespordikeskus SA tegevustoetus *</t>
  </si>
  <si>
    <t>Spordikoolituse ja -Teabe SA - Eesti Spordiregister</t>
  </si>
  <si>
    <t>Spordikoolituse ja -Teabe SA - Toetus treenerite tööjõukulude katmiseks</t>
  </si>
  <si>
    <t>Helilooming ja muusikaalased väljaanded</t>
  </si>
  <si>
    <t>Rahvusvaheline Eduard Tubina Ühing - Eduard Tubina kogutud teoste kirjastamine</t>
  </si>
  <si>
    <t>Eesti Pillifond SA tegevustoetus</t>
  </si>
  <si>
    <t>Shiftworks OÜ -Tallinn Music Week tegevustoetus **</t>
  </si>
  <si>
    <t>Eesti Festivaliorkester SA - Estonian Festival Orchestra tegevustoetus **</t>
  </si>
  <si>
    <t>Eesti Gregoriaani Ühing MTÜ - Vox Clamantis tegevustoetus**</t>
  </si>
  <si>
    <t>Eesti Pärimusmuusika Keskus MTÜ tegevustoetus**</t>
  </si>
  <si>
    <t>Music Estonia MTÜ tegevustoetus **</t>
  </si>
  <si>
    <t>Pärnu muusikafestival ja Eesti noored dirigendid - Järvi Festival MTÜ**</t>
  </si>
  <si>
    <t>Muusikakonkursid</t>
  </si>
  <si>
    <t>Muusikafestivalid ja suursündmused</t>
  </si>
  <si>
    <t>Muusikakollektiivid ja kontserdikorraldajad</t>
  </si>
  <si>
    <t>Asutus</t>
  </si>
  <si>
    <t>Eesti Arhitektuurimuuseum</t>
  </si>
  <si>
    <t>Tegevuskulud/Toetused</t>
  </si>
  <si>
    <t>Eesti Tarbekunsti- ja Disainimuuseum</t>
  </si>
  <si>
    <t>Palamuse O.Lutsu Kihelkonnakoolimuuseum</t>
  </si>
  <si>
    <t>Tartu Kunstimuuseum</t>
  </si>
  <si>
    <t>Investeeringud/Toetused</t>
  </si>
  <si>
    <t>2021 eelarve</t>
  </si>
  <si>
    <t>Autorihüvitusfond SA - Laenutus- ja reprograafiahüvitis</t>
  </si>
  <si>
    <t>Vaba Lava SA - Teatripäeva läbiviimine</t>
  </si>
  <si>
    <t>Eesti Teatri Festival SA - Draama festivali toetus</t>
  </si>
  <si>
    <t>Rahvusvahelised etenduskunstide festivalid</t>
  </si>
  <si>
    <t>Kaasaegse Kunsti Eesti Keskus SA - Osalemine Veneetsia Kunstibiennaalil</t>
  </si>
  <si>
    <t>Eesti Kunstiakadeemia SA - Narva residentuur</t>
  </si>
  <si>
    <t>Eesti Arhitektuurikeskus MTÜ  - Osalemine Veneetsia Arhitektuuribiennaalil</t>
  </si>
  <si>
    <t>Arhitektuuri ja disaini arendusprojektid</t>
  </si>
  <si>
    <t>Meediateenuste seaduse rakendamine</t>
  </si>
  <si>
    <t>Raamatukogude arendamine</t>
  </si>
  <si>
    <t>Muinsuskaitse, muuseumide ja raamatukogunduse valdkonnaüleste partnerorganisatsioonide tegevustoetus</t>
  </si>
  <si>
    <t>Pokumaa SA tegevustoetus</t>
  </si>
  <si>
    <t>Digiteerimise tegevuskava</t>
  </si>
  <si>
    <t>Vähemusrahvuste kultuuriautonoomia</t>
  </si>
  <si>
    <t>Integratsiooni SA - Rahvusvähemuste katusorganisatsioonide toetamine</t>
  </si>
  <si>
    <t>Integratsiooni SA - Rahvusvähemuste kultuuriühingute toetamine</t>
  </si>
  <si>
    <t>Eesti Kultuuri Koda MTÜ tegevustoetus, sealhulgas Auhinna "Kultuuri tegu" väljaandmine</t>
  </si>
  <si>
    <t>Teema-aasta korraldamine</t>
  </si>
  <si>
    <t>Kultuuripealinn</t>
  </si>
  <si>
    <t>Sihtasutuste arvestusteenuse viimine Riigi Tugiteenuste Keskuse eelarvesse</t>
  </si>
  <si>
    <t>Riikidevaheliste kultuurikoostöölepingute täitmine</t>
  </si>
  <si>
    <t>EL kultuuriprogrammis osalevate Eesti projektide kaasrahastamine</t>
  </si>
  <si>
    <t>Eesti Olümpiakomitee MTÜ - Spordialaliidud</t>
  </si>
  <si>
    <t>Eesti Olümpiakomitee MTÜ - Osalemine olümpiamängudel</t>
  </si>
  <si>
    <t>Eesti Olümpiakomitee MTÜ - Noortesport</t>
  </si>
  <si>
    <t>Eesti Ujumisliit MTÜ - Ujumise algõpe</t>
  </si>
  <si>
    <t>Võrkpalli meeste EM 2021 finaalturniiri korraldamine - Eesti Võrkpalli Liit</t>
  </si>
  <si>
    <t>Liikumisharrastuse arendustegevused</t>
  </si>
  <si>
    <t>Eriolümpia Eesti Ühendus MTÜ tegevustoetus</t>
  </si>
  <si>
    <t>Maakonna spordiliidu toetus</t>
  </si>
  <si>
    <t>Spordiprojektid</t>
  </si>
  <si>
    <t>Eesti Olümpiakomitee MTÜ - Toetus spordikohtunike tegevuse arendamiseks</t>
  </si>
  <si>
    <t>Eesti Paralümpiakomitee MTÜ tegevustoetus</t>
  </si>
  <si>
    <t>Eesti Olümpiakomitee MTÜ - Koondiste toetus</t>
  </si>
  <si>
    <t>Eesti Olümpiakomitee MTÜ - Saavutusspordi toetus</t>
  </si>
  <si>
    <t>Rahvusvaheliste võistluste läbiviimine Eestis</t>
  </si>
  <si>
    <t>Ühendus Sport Kõigile MTÜ tegevustoetus</t>
  </si>
  <si>
    <t>Eesti Seeniorispordi ja Spordiveteranide Liit MTÜ tegevustoetus</t>
  </si>
  <si>
    <t>Eesti Terviserajad SA</t>
  </si>
  <si>
    <t>Regionaalsete tervisespordikeskuste väljaarendamise toetus perioodil 2019-2022</t>
  </si>
  <si>
    <t>Loovisikute ja loomeliitude seaduse rakendamine</t>
  </si>
  <si>
    <t>Eesti kultuur maailmas</t>
  </si>
  <si>
    <t>Õppelaenude tagasimaksmisega seotud kulud</t>
  </si>
  <si>
    <t>Eesti Olümpiakomitee MTÜ - Tiitlivõistlustel osalenud sportlaste ja nende treenerite tunnustamine</t>
  </si>
  <si>
    <t>Eraldis institutsioonide toetamiseks</t>
  </si>
  <si>
    <t>Sakala Teatrimaja SA, remondifondi toetus</t>
  </si>
  <si>
    <t>Kuressaare Teater SA, remondifondi toetus</t>
  </si>
  <si>
    <t>Vene Teater SA, remondifondi toetus</t>
  </si>
  <si>
    <t>Endla Teater SA, remondifondi toetus</t>
  </si>
  <si>
    <t>A.H.Tammsaare Muuseum Vargamäel SA, remondifondi toetus</t>
  </si>
  <si>
    <t>Valitsemisala remondifond</t>
  </si>
  <si>
    <t>Teater Vanemuine SA, remondifondi toetus**</t>
  </si>
  <si>
    <t>Eesti Kontsert SA, remondifondi toetus**</t>
  </si>
  <si>
    <t>Haapsalu ja Läänemaa Muuseumid SA, remondifondi toetus**</t>
  </si>
  <si>
    <t>Saaremaa Muuseum SA, remondifondi toetus**</t>
  </si>
  <si>
    <t>Eesti Vabaõhumuuseum SA, remondifondi toetus**</t>
  </si>
  <si>
    <t>Jõulumäe Tervisespordikeskus SA, remondifondi toetus *</t>
  </si>
  <si>
    <t>Tehvandi Spordikeskus SA , remondifondi toetus*</t>
  </si>
  <si>
    <t>E.Viiralti stipendiumid</t>
  </si>
  <si>
    <t>A.Lemba stipendiumid</t>
  </si>
  <si>
    <t>E. Viiralti ja A.Lemba arvestuslik autoritasu</t>
  </si>
  <si>
    <t>Spordivõistlustega manipuleerimise vastase võitlusega seotud tegevuste toetamiseks - Eesti Antidopingu ja Spordieetika Sihtasutus</t>
  </si>
  <si>
    <t>Toetused (eraldised hasartmängumaksu laekumisest (a)</t>
  </si>
  <si>
    <t>Puuetega inimeste spordikatusorganisatsioonide võistlusspordi projektide toetamiseks 25% - Eesti Eriolümpia MTÜ</t>
  </si>
  <si>
    <t>Olümpiaettevalmistusprojektide toetamiseks - Eesti Olümpiakomitee</t>
  </si>
  <si>
    <t>Spordiprojektide toetamiseks  24% - rahvusvaheliste võistluste läbiviimiseks Eestis</t>
  </si>
  <si>
    <t>Spordiprojektide toetamiseks  76% - Eesti Olümpiakomitee</t>
  </si>
  <si>
    <t>Puuetega inimeste spordikatusorganisatsioonide võistlusspordi projektide toetamiseks 75% - Eesti Paralümpiakomitee MTÜ</t>
  </si>
  <si>
    <t>Riigi spordipreemiad</t>
  </si>
  <si>
    <t>Riigi spordistipendiumid</t>
  </si>
  <si>
    <t>Teater Vanemuine SA, vahendid Riigi Kinnisvara Aktsiaseltsile**</t>
  </si>
  <si>
    <t>Riigikogu lisavahendid</t>
  </si>
  <si>
    <t>Kultuuriministeerium</t>
  </si>
  <si>
    <t>Muinsuskaitseamet</t>
  </si>
  <si>
    <t>Eesti Hoiuraamatukogu</t>
  </si>
  <si>
    <t>Eesti Lastekirjanduse Keskus</t>
  </si>
  <si>
    <t>Eesti Rahvakultuuri Keskus</t>
  </si>
  <si>
    <t>Võru Instituut</t>
  </si>
  <si>
    <t>Eesti Rahva Muuseum</t>
  </si>
  <si>
    <t>Muuseumide ekspositsioonide voor</t>
  </si>
  <si>
    <t>Toetus kinnismälestiste omanikele</t>
  </si>
  <si>
    <t>Eesti ajaloolise taluarhitektuuri toetusprogramm</t>
  </si>
  <si>
    <t>Leiuautasud</t>
  </si>
  <si>
    <t>Muuseumide aastaauhindade ürituse korraldamine</t>
  </si>
  <si>
    <t>Kultuuripärandi arendamine</t>
  </si>
  <si>
    <t>Halduslepingute tasud</t>
  </si>
  <si>
    <t>Muuseumide kiirendi</t>
  </si>
  <si>
    <t>Norra/EMP SoMi programm, koostööprojekt Norra MKA-ga (kaasfinantseering)</t>
  </si>
  <si>
    <t>Norra/EMP SoMi programm, koostööprojekt Norra MKA-ga (välistoetus)</t>
  </si>
  <si>
    <t>Välisprojekt 9M20-LV14-MHERITAGE (välistoetus)</t>
  </si>
  <si>
    <t>Norra/EMP SoMi programm, koostööprojekt Norra MKA-ga, partneritele edasi antav välistoetus</t>
  </si>
  <si>
    <t>Välisprojektide kaasfinantseering</t>
  </si>
  <si>
    <t>Välistoetus</t>
  </si>
  <si>
    <t>Välisprojektide tehniline abi</t>
  </si>
  <si>
    <t>Norra/EMP SoMi programm (kaasfinantseering)</t>
  </si>
  <si>
    <t>Norra/EMP SoMi programm (välistoetus)</t>
  </si>
  <si>
    <t>Narva Muuseum SA välisprojekt "Narva kindluse väljaarendamine" (välisprojekti omafinantseering)</t>
  </si>
  <si>
    <t>2014+ välistoetus (loomemajandus)</t>
  </si>
  <si>
    <t>2014+ välistoetuse kaasfinantseerimine (lõimumisvaldkonna projektid)</t>
  </si>
  <si>
    <t>2014+ välistoetus (lõimumisvaldkonna projektid)</t>
  </si>
  <si>
    <t>Eesti Lastekirjanduse Keskus põhivara soetus</t>
  </si>
  <si>
    <t>Rahvakultuuri valdkonna partnerorganisatsioonide toetamine</t>
  </si>
  <si>
    <t>Etenduskunstide regionaalse kättesaadavuse toetused "Teater Maal"</t>
  </si>
  <si>
    <t>Rahvakultuuri maakondlik toetus</t>
  </si>
  <si>
    <t>Setomaa pärimuskultuuri toetamine</t>
  </si>
  <si>
    <t>Folkloorifestivalide toetamine</t>
  </si>
  <si>
    <t xml:space="preserve">Eesti Rahvatantsukeskus MTÜ - Meeste tantsupidu </t>
  </si>
  <si>
    <t>Folklooriselts Jõgevahe pere MTÜ - Naiste tantsupidu</t>
  </si>
  <si>
    <t>Kihnu Kultuuriruumi toetamine</t>
  </si>
  <si>
    <t>Saarte pärimuskultuuri toetamine</t>
  </si>
  <si>
    <t>Peipsiveere pärimuskultuuri toetamine</t>
  </si>
  <si>
    <t>Mulgimaa pärimuskultuuri toetamine</t>
  </si>
  <si>
    <t>Vana Võromaa pärimuskultuuri toetamine</t>
  </si>
  <si>
    <t>Virumaa pärimuskultuuri toetamine</t>
  </si>
  <si>
    <t>Eesti Rahvarõivas</t>
  </si>
  <si>
    <t>Laulu- ja tantsupeo kollektivijuhtide palgatoetus</t>
  </si>
  <si>
    <t>Eraldised piirkondlikele kultuuriprojektidele</t>
  </si>
  <si>
    <t>Eesti Rahva Muuseum**</t>
  </si>
  <si>
    <t>Remondifondi toetus</t>
  </si>
  <si>
    <t>Esemepärandi digiteerimine: Riikliku, rahvusliku ja kultuuriloolise väärtusega esemed (välistoetus)</t>
  </si>
  <si>
    <t>Esemepärandi digiteerimine: Riikliku, rahvusliku ja kultuuriloolise väärtusega esemed (välisprojekti kaasfinantseering)</t>
  </si>
  <si>
    <t>LISA 1 Kultuuriministeeriumi valitsemisala 2021.a. eelarve liigendus</t>
  </si>
  <si>
    <t>TULUD</t>
  </si>
  <si>
    <t>KULUD</t>
  </si>
  <si>
    <t>INVESTEERINGUD</t>
  </si>
  <si>
    <t>KÄIBEMAKSU KULU</t>
  </si>
  <si>
    <t>Kultuurkapital (hasartmängumaks)</t>
  </si>
  <si>
    <t>Edasiantud maksud</t>
  </si>
  <si>
    <t>Vastutaja</t>
  </si>
  <si>
    <t>Riigiasutuse direktor</t>
  </si>
  <si>
    <t>Kantsler</t>
  </si>
  <si>
    <t>Välisvahendite juht</t>
  </si>
  <si>
    <t>Spordi asekantsler</t>
  </si>
  <si>
    <t>Kultuurilise mitmekesisuse asekantsler</t>
  </si>
  <si>
    <t>Kunstide asekantsler</t>
  </si>
  <si>
    <t>Kultuuriväärtuste asekantsler</t>
  </si>
  <si>
    <t>Välissuhete osakonna juhataja</t>
  </si>
  <si>
    <t>Hoone/rajatise nimetus ja asukoht (aadress)</t>
  </si>
  <si>
    <t>Remondivajaduse kokkuvõtlik nimetus</t>
  </si>
  <si>
    <t>2021 eraldatud summa</t>
  </si>
  <si>
    <t>eelarve liik</t>
  </si>
  <si>
    <t>Tõnismägi 2, Tallinn</t>
  </si>
  <si>
    <t>veekahjustused</t>
  </si>
  <si>
    <t>Telemaja, Gonsiori 27/Faelhmanni 12/Faelhmanni 10, Tallinn</t>
  </si>
  <si>
    <t>Telemaja läänepoolse fassaadi betoonist aknakarniiside eemaldamine ning palede krohvimine</t>
  </si>
  <si>
    <t>Telemaja amortiseerunud kütte- ja veetorustike avariiline remont</t>
  </si>
  <si>
    <t>Telemajale tultõkkeuste paigaldamine</t>
  </si>
  <si>
    <t xml:space="preserve">stuudio laes olevate stuudio tõsteseadmete kapitaalremont </t>
  </si>
  <si>
    <t>Rahvusooper Estonia, Estonia pst 4, Tallinn</t>
  </si>
  <si>
    <t>pealava põranda remont</t>
  </si>
  <si>
    <t>Raadi mõisa väravahoone, Narva mnt 177/2, Tartu linn</t>
  </si>
  <si>
    <t>alusplatvormi remonttööd</t>
  </si>
  <si>
    <t>Raadi mõisa peavärav, Narva mnt 177/2, Tartu linn</t>
  </si>
  <si>
    <t>peavärava remonttööd</t>
  </si>
  <si>
    <t>Raadi mõisa jääkelder, Narva mnt 177, Tartu linn</t>
  </si>
  <si>
    <t>gaasipaigaldise ümberehitamine</t>
  </si>
  <si>
    <t>Raadi mõisa peahoone varemed, Narva mnt 177, Tartu linn</t>
  </si>
  <si>
    <t>Raadi mõisa peahoone varemete konserveerimine</t>
  </si>
  <si>
    <t>muuseumi käsitöömaja, Lossi 14, Viljandi</t>
  </si>
  <si>
    <t>hoone remont, soojustamine</t>
  </si>
  <si>
    <t>Kreutzwaldi muuseum, kõrvalmaja, Kreutzwaldi 31, Võru</t>
  </si>
  <si>
    <t>siseruumises esikupõrandate remont</t>
  </si>
  <si>
    <t>Kreutzwaldi muuseum, teemaja, Kreutzwaldi 31, Võru</t>
  </si>
  <si>
    <t>põranda soojustamine ja lihvimine</t>
  </si>
  <si>
    <t>Mõniste muuseum, Rõuge vald</t>
  </si>
  <si>
    <t>vesiklosettidele septiku paigaldamine ja imbväljaku rajamine</t>
  </si>
  <si>
    <t>Mõniste muuseum, peahoone-talurahvakaupluse hoone, Rõuge vald</t>
  </si>
  <si>
    <t>elektrijuhtmestiku vahetamise järgne sanitaarremont; uste, põrandate seinte sanitaarremont</t>
  </si>
  <si>
    <t>fondihoidla akende ja ukse vahetus, seinte soojustamine</t>
  </si>
  <si>
    <t>fondihoidla ahju ja korstna lammutamine ning uue ehitamine</t>
  </si>
  <si>
    <t>Mõniste muuseum, rehi, Rõuge vald</t>
  </si>
  <si>
    <t>savipõrandate uuendamine</t>
  </si>
  <si>
    <t>Põlva muuseum, õpetajate maja, Kanepi vald</t>
  </si>
  <si>
    <t>vana korstnapitsi lammutamine ja uue ehitamine</t>
  </si>
  <si>
    <t>Põlva muuseum, koolimaja, Kanepi vald</t>
  </si>
  <si>
    <t>vanade korstnapitside lammutamine ja uute ehitamine</t>
  </si>
  <si>
    <t>SA A.H.Tammsaare Muuseum Vargamäel</t>
  </si>
  <si>
    <t>elumaja, Vetepere küla, Järva vald</t>
  </si>
  <si>
    <t>valveseadmed</t>
  </si>
  <si>
    <t>WC, Vetepere küla, Järva vald</t>
  </si>
  <si>
    <t>soojustus</t>
  </si>
  <si>
    <t>lisatööd inva-wc väljaehitamiseks</t>
  </si>
  <si>
    <t>SA Eesti Kunstimuuseum</t>
  </si>
  <si>
    <t>Niguliste muuseum, Niguliste 3, Tallinn</t>
  </si>
  <si>
    <t>Niguliste tornikiivri remonttööd</t>
  </si>
  <si>
    <t>SA Eesti Vabaõhumuuseum</t>
  </si>
  <si>
    <t>viilhall, Vabaõhumuusuemi tee 12, Tallinn</t>
  </si>
  <si>
    <t>puidutöökoja remont</t>
  </si>
  <si>
    <t>viilhall II, Vabaõhumuuseumi tee 12, Tallinn</t>
  </si>
  <si>
    <t>katuseparandustööd</t>
  </si>
  <si>
    <t>kruusateed, Vabaõhumuuseumi tee 12, Tallinn</t>
  </si>
  <si>
    <t>muuseumi kruusateede remont</t>
  </si>
  <si>
    <t>kuivenduskraavid, Vabaõhumuuseumi tee 12, Tallinn</t>
  </si>
  <si>
    <t>kuivenduskraavide remont</t>
  </si>
  <si>
    <t>kiigeplatsi varjualune, Vabaõhumuuseumi tee 12, Tallinn</t>
  </si>
  <si>
    <t>laastukatuse ja põranda vahetus</t>
  </si>
  <si>
    <t>ekspostistioon, Vabaõhumuuseumi tee 12, Tallinn</t>
  </si>
  <si>
    <t>Rusi ait katus</t>
  </si>
  <si>
    <t>Jürijaagu sauna ahi</t>
  </si>
  <si>
    <t>Härjapea pliit ja leivaahi</t>
  </si>
  <si>
    <t>Sepa pliit</t>
  </si>
  <si>
    <t>SA Haapsalu ja Läänemaa Muuseumid</t>
  </si>
  <si>
    <t>Haapsalu Raudteejaam, Raudtee 2, Haapsalu</t>
  </si>
  <si>
    <t>kaubaaida avariilise valtsplekk-katuse väljavahetamine, katusealuse turvaaiaga piiramine ja turvavalgustus paigaldamine</t>
  </si>
  <si>
    <t>Haapsalu linnus, Lossiplats 3, Haapsalu</t>
  </si>
  <si>
    <t xml:space="preserve">Linnuse suure eesõue wc remont ning müüride konserveerimine ja müüritise pehkinud puitdetailide väljavahetamine </t>
  </si>
  <si>
    <t>Ants Laikmaa Majamuuseum, Lääne -Nigula vald</t>
  </si>
  <si>
    <t>muuseumi saali põranda vahetus ja I ning II korruse akende osaline vahetus</t>
  </si>
  <si>
    <t>SA Rannarootsi Muuseum</t>
  </si>
  <si>
    <t>kontorihoone ja näitusemaja, Sadama 31 ja 32, Haapsalu</t>
  </si>
  <si>
    <t>remont ja uuendamine, hoone fassaadi värvimine ja sokli remont</t>
  </si>
  <si>
    <t>SA Hiiumaa Muuseumid</t>
  </si>
  <si>
    <t>Kroogi talu, Valgu küla</t>
  </si>
  <si>
    <t>fassaad ja katus</t>
  </si>
  <si>
    <t>Kassari näitusemaja, Kassari küla</t>
  </si>
  <si>
    <t>hoone välisilme ja uksed</t>
  </si>
  <si>
    <t>SA Narva Muuseum</t>
  </si>
  <si>
    <t>Narva linnus (konvendihoone), Peterburi mnt 2, Narva</t>
  </si>
  <si>
    <t>ATS remont</t>
  </si>
  <si>
    <t>tuletõkkesektsioonide moodustamine</t>
  </si>
  <si>
    <t>Hermani torni katusele lumetõkete paigaldamine</t>
  </si>
  <si>
    <t>SA Saaremaa Muuseum</t>
  </si>
  <si>
    <t>Mihkli Talumuuseumi suitsusaun, Viki küla, Saaremaa vald</t>
  </si>
  <si>
    <t>suitsusauna katuse remont</t>
  </si>
  <si>
    <t>Mihkli talumuuseumi elumaja, Viki küla, Saaremaa vald</t>
  </si>
  <si>
    <t>katuse remont</t>
  </si>
  <si>
    <t>akende remont</t>
  </si>
  <si>
    <t>Kuressaare linnus, Lossihoov 1, Kuressaare, Saaremaa vald</t>
  </si>
  <si>
    <t>arhiiv-raamatukogu peatrepi ja kontori tagatrepi remont ning kontori tagumise hoonemahu otsaseina kindlustamine</t>
  </si>
  <si>
    <t>Kuressaare linnuse konvendihoone, Lossihoov 1, Kuressaare, Saaremaa vald</t>
  </si>
  <si>
    <t>konvendihoone kirdekülje katuse remont</t>
  </si>
  <si>
    <t>SA Virumaa Muuseumid</t>
  </si>
  <si>
    <t>Palmse mõisa kohvimaja, Palmse küla, Haljala vald</t>
  </si>
  <si>
    <t>Palmse mõisa kohvimaja fassaadi, katuse ja sadeveesüsteemi restaureerimine</t>
  </si>
  <si>
    <t>Palmse mõisa kavaleridemaja, Palmse küla, Haljala vald</t>
  </si>
  <si>
    <t>avatäidete restaureerimine</t>
  </si>
  <si>
    <t>Palmse mõisa peahoone, Palmse küla, Haljala vald</t>
  </si>
  <si>
    <t>Rakvere linnus, Rakvere Vallimägi, Rakvere linn</t>
  </si>
  <si>
    <t>linnuse inva WC ja kaldtee rajamine</t>
  </si>
  <si>
    <t>SA Endla Teater</t>
  </si>
  <si>
    <t>teatrihoone, Keskväljak 1, Pärnu</t>
  </si>
  <si>
    <t>maalisaal ja tõmbkapp</t>
  </si>
  <si>
    <t>SA Kuressaare Teater</t>
  </si>
  <si>
    <t>teatrimaja, Tallinna 20, Kuressaare</t>
  </si>
  <si>
    <t>kanalisatsioonitorustiku rekonstrueerimine</t>
  </si>
  <si>
    <t>küljetrepi remont</t>
  </si>
  <si>
    <t>SA Rakvere Teatrimaja</t>
  </si>
  <si>
    <t>väike maja, Kreutzwaldi 2a/2, Rakvere</t>
  </si>
  <si>
    <t>väikese maja välisuste vahetus</t>
  </si>
  <si>
    <t>väikese maja akende vahetus</t>
  </si>
  <si>
    <t>SA Teater Vanemuine</t>
  </si>
  <si>
    <t>Vanemuise Suur maja, Vanemuise 6, Tartu</t>
  </si>
  <si>
    <t>lifti ajami ja juhtelektroonika vahetus.</t>
  </si>
  <si>
    <t>kaarhall ladu nr 2, Jaamamõisa 34a, Tartu</t>
  </si>
  <si>
    <t>katuse soojustamine ja katmine, avariiolukorra ennetamine</t>
  </si>
  <si>
    <t>SA Sakala Teatrimaja</t>
  </si>
  <si>
    <t>Sakala 3, Tallinn</t>
  </si>
  <si>
    <t>kammersaali parkettpõrandate remont</t>
  </si>
  <si>
    <t>fuajee parkettpõrandad remont</t>
  </si>
  <si>
    <t>SA Vene Teater</t>
  </si>
  <si>
    <t xml:space="preserve">teatrihoone, Vabaduse väljak 5, Tallinn </t>
  </si>
  <si>
    <t>dekoratsioonide tõsteseadme ümberehitus teatrimaja IV korrusel</t>
  </si>
  <si>
    <t>suure lava põranda tasapinna sees oleva oleva elektrisüsteemi ümberehitus</t>
  </si>
  <si>
    <t>ventilatsioonisüsteemi ümberehitus</t>
  </si>
  <si>
    <t>SA Eesti Kontsert</t>
  </si>
  <si>
    <t>Vanemuise 6, Tartu</t>
  </si>
  <si>
    <t>ventilatsiooni renoveerimine</t>
  </si>
  <si>
    <t>Ulitsa Dekobristov 54A, Peterburi</t>
  </si>
  <si>
    <t>fassaadi remont</t>
  </si>
  <si>
    <t>välisvalgustuse remont</t>
  </si>
  <si>
    <t>peatrepi hüdroisolatsioon</t>
  </si>
  <si>
    <t>fassadi hüdroisolatsiooni uuringud</t>
  </si>
  <si>
    <t>Pargi 40, Jõhvi</t>
  </si>
  <si>
    <t>Jõhvi kontserdimaja tuletõrje vee ümberehitus või veepaakide renoveerimine</t>
  </si>
  <si>
    <t>SA Jõulumäe Tervisespordikeskus</t>
  </si>
  <si>
    <t>Päkapikumaja, väike puhkemaja, Leina küla, Häädemeeste vald</t>
  </si>
  <si>
    <t>majutushoonete remont</t>
  </si>
  <si>
    <t>telkla kuivkäimla, Leina küla, Häädemeeste vald</t>
  </si>
  <si>
    <t>kuivkäimla remont</t>
  </si>
  <si>
    <t>SA Tehvandi Spordikeskus</t>
  </si>
  <si>
    <t>staadioni hooldemajad, Otepää, Valga mnt 11</t>
  </si>
  <si>
    <t>hooldemajade puitfassadi värvimine</t>
  </si>
  <si>
    <t>K 90 suusahüppemäe kompleks, Otepää, Valga mnt 12</t>
  </si>
  <si>
    <t xml:space="preserve">tehnilise seisukorra hinnang hüppemäe konstruktsioonidele </t>
  </si>
  <si>
    <t>reserv</t>
  </si>
  <si>
    <r>
      <rPr>
        <b/>
        <sz val="10"/>
        <rFont val="Calibri"/>
        <family val="2"/>
        <charset val="186"/>
        <scheme val="minor"/>
      </rPr>
      <t>Lisa 3. Kultuurim</t>
    </r>
    <r>
      <rPr>
        <b/>
        <sz val="10"/>
        <color theme="1"/>
        <rFont val="Calibri"/>
        <family val="2"/>
        <charset val="186"/>
        <scheme val="minor"/>
      </rPr>
      <t>inisteeriumi valitsemisala 2021. aasta remondifondi vahendite detailne jaotus asutuste ja tööde lõikes.</t>
    </r>
  </si>
  <si>
    <t>Valitsemisala</t>
  </si>
  <si>
    <t>Toetuse saaja</t>
  </si>
  <si>
    <t>Selgitused ja kommentaarid</t>
  </si>
  <si>
    <t>Summa</t>
  </si>
  <si>
    <t>Kultuuriprogramm</t>
  </si>
  <si>
    <t>Loominguline Selts Athena Maja MTÜ, reg nr. 80021097</t>
  </si>
  <si>
    <t>Tehnika õppesuuna arendamiseks</t>
  </si>
  <si>
    <t>08202</t>
  </si>
  <si>
    <t>Spordiprogramm</t>
  </si>
  <si>
    <t>MTÜ Jeti Tali- ja Jääspordiklubi, reg nr. 80231699</t>
  </si>
  <si>
    <t>Terviseprogrammi “Koolid kurlingujääle liikuma” läbiviimine</t>
  </si>
  <si>
    <t>08102</t>
  </si>
  <si>
    <t>MTÜ Käru Heade Tegude Muuseum, reg nr. 80350501</t>
  </si>
  <si>
    <t>Muuseumi laiendamine</t>
  </si>
  <si>
    <t>08203</t>
  </si>
  <si>
    <t>MTÜ Lasteekraani Muusikastuudio, reg nr. 80017598</t>
  </si>
  <si>
    <t>30. hooaja tähistamise kontsert</t>
  </si>
  <si>
    <t>08236</t>
  </si>
  <si>
    <t>Uue Kunsti Muuseum SA, reg nr. 90004237</t>
  </si>
  <si>
    <t>2021 aasta tegevustoetus</t>
  </si>
  <si>
    <t>Võru Instituut, reg nr. 70004347</t>
  </si>
  <si>
    <t>Võrukeelse kirjanduse väljaandmiseks</t>
  </si>
  <si>
    <t>Eesti Õmblusmasinamuuseum MTÜ</t>
  </si>
  <si>
    <t>Toetus muuseumi rajamisega seotud kuludeks</t>
  </si>
  <si>
    <t xml:space="preserve">Eesti Raamatukoguhoidjate Ühing </t>
  </si>
  <si>
    <t>Tegevustoetus</t>
  </si>
  <si>
    <t>08201</t>
  </si>
  <si>
    <t xml:space="preserve">Eesti Rahvakultuuri Keskus </t>
  </si>
  <si>
    <t> näituse "Laulupeo teekond läbi aja" eksponaatidele paigaldussüsteemide valmistamine</t>
  </si>
  <si>
    <t>Eesti Vene Kultuurikoda Mittetulundusühing</t>
  </si>
  <si>
    <t>tegevustoetus</t>
  </si>
  <si>
    <t>Lõimumisprogramm</t>
  </si>
  <si>
    <t xml:space="preserve">Eestimaa Rahvuste Ühendus </t>
  </si>
  <si>
    <t>08400</t>
  </si>
  <si>
    <t xml:space="preserve">Haanja Suusaklubi MTÜ </t>
  </si>
  <si>
    <t>Suusavarustuse soetamine</t>
  </si>
  <si>
    <t>Haanja Tantsu-Mängu-Laulu Selts MTÜ</t>
  </si>
  <si>
    <t>Digiklaveri soetamine koolile</t>
  </si>
  <si>
    <t>Hiiumaa Jalgpall MTÜ</t>
  </si>
  <si>
    <t>Hiiumaa Muinsuskaitseselt</t>
  </si>
  <si>
    <t>Investeeringutoetus</t>
  </si>
  <si>
    <t>08207</t>
  </si>
  <si>
    <t>Hiiumaa Tenniseklubi MTÜ</t>
  </si>
  <si>
    <t>JÄRVAMAA KULTUURIGILD</t>
  </si>
  <si>
    <t>Järvamaa Muuseumi Sõprade Selts</t>
  </si>
  <si>
    <t xml:space="preserve">Jõgeva spordiklubi Noorus-96 MTÜ </t>
  </si>
  <si>
    <t xml:space="preserve">Jõgeva Spordiklubi Tähe </t>
  </si>
  <si>
    <t>Kalevi  Jahtklubi MTÜ</t>
  </si>
  <si>
    <t xml:space="preserve">Kultuuriselts Vanaveski </t>
  </si>
  <si>
    <t xml:space="preserve">Lõuna-Läänemaa Jalgpalliklubi MTÜ </t>
  </si>
  <si>
    <t>Noorte jalgpalli toetamine ja varustuse hankimine</t>
  </si>
  <si>
    <t>Mittetulundusühing Kärdla Nukuteater</t>
  </si>
  <si>
    <t>08234</t>
  </si>
  <si>
    <t>Mittetulundusühing LOOMINGUKESKUS APLAUS</t>
  </si>
  <si>
    <t>Mittetulundusühing Mis? Kus? Millal?</t>
  </si>
  <si>
    <t>Mittetulundusühing Urvaste Villike</t>
  </si>
  <si>
    <t>Vahendite soetamine ( audio ja visuaaltehnika)</t>
  </si>
  <si>
    <t>Mittetulundusühing VM Fest</t>
  </si>
  <si>
    <t>MTÜ Ajad ja Tavad</t>
  </si>
  <si>
    <t>MTÜ Balletomaan</t>
  </si>
  <si>
    <t>MTÜ David Oistrahhi Festival</t>
  </si>
  <si>
    <t xml:space="preserve">MTÜ Eesti Lastevanemate Liit </t>
  </si>
  <si>
    <t xml:space="preserve">Eesti mõtteloolise pärandi jäädvustamine </t>
  </si>
  <si>
    <t xml:space="preserve">MTÜ Eesti Rahvamajade Ühing </t>
  </si>
  <si>
    <t>MTÜ Haabersti Õied</t>
  </si>
  <si>
    <t xml:space="preserve">MTÜ Heino Lipp Fond </t>
  </si>
  <si>
    <t>mälestusmärgi rajamine</t>
  </si>
  <si>
    <t xml:space="preserve">MTÜ HOBUTALUMUUSEUM	</t>
  </si>
  <si>
    <t xml:space="preserve">MTÜ Jalgpalliklubi FC Warrior </t>
  </si>
  <si>
    <t xml:space="preserve">MTÜ Jalgpalliklubi Püsivus </t>
  </si>
  <si>
    <t>Spordirajatise investeeringud</t>
  </si>
  <si>
    <t xml:space="preserve">MTÜ Järvamaa Muuseumi Sõprade Selts </t>
  </si>
  <si>
    <t xml:space="preserve">MTÜ Korvpalliklubi Paulus </t>
  </si>
  <si>
    <t xml:space="preserve">Noorte korvpalli arendamine ja varustuse soetamine </t>
  </si>
  <si>
    <t xml:space="preserve">MTÜ Korvpalliklubi Valgamaa </t>
  </si>
  <si>
    <t>Inventari soetus</t>
  </si>
  <si>
    <t>MTÜ Liturgilise Muusika Ühing Scandicus</t>
  </si>
  <si>
    <t>Toetus emakeelse kirikulaulu õpiku koostamiseks</t>
  </si>
  <si>
    <t>MTÜ Luuleraadio</t>
  </si>
  <si>
    <t>Audio-ja videotöötluse tööjaama ja programmi ning salvestustehnika soetamiseks</t>
  </si>
  <si>
    <t>08300</t>
  </si>
  <si>
    <t xml:space="preserve">MTÜ Paduvere Talumuuseumi Selts </t>
  </si>
  <si>
    <t>Pedja meierei renoveerimine</t>
  </si>
  <si>
    <t xml:space="preserve">MTÜ Pärnu Rahvusvahelise Visuaalse Antropoloogia Ühing </t>
  </si>
  <si>
    <t>Pärnu Filmifestivali toetus</t>
  </si>
  <si>
    <t>08235</t>
  </si>
  <si>
    <t xml:space="preserve">MTÜ Pärnumaa Korvpall </t>
  </si>
  <si>
    <t xml:space="preserve">MTÜ Puhja Aja Mälu  </t>
  </si>
  <si>
    <t>Tegevustoetus, muuseumi inventar</t>
  </si>
  <si>
    <t>MTÜ Raadio 7 UCB Meedia</t>
  </si>
  <si>
    <t xml:space="preserve">MTÜ Saaremaa Merekultuuri Selts </t>
  </si>
  <si>
    <t>Bellinshauseni ausamba rajamise toetus</t>
  </si>
  <si>
    <t xml:space="preserve">MTÜ Seto Folk </t>
  </si>
  <si>
    <t>MTÜ SK Tugev Tahe</t>
  </si>
  <si>
    <t>Toetus noortelaagri korraldamiseks</t>
  </si>
  <si>
    <t xml:space="preserve">MTÜ Tamsalu Wana Waksal </t>
  </si>
  <si>
    <t>MTÜ Tantsumajakas</t>
  </si>
  <si>
    <t xml:space="preserve">MTÜ Tantsustuudio Cestants 	 </t>
  </si>
  <si>
    <t xml:space="preserve">MTÜ Torma Kultuur </t>
  </si>
  <si>
    <t>MTÜ TP Laulukool</t>
  </si>
  <si>
    <t xml:space="preserve">MTÜ Vaba Rahva Laul </t>
  </si>
  <si>
    <t>Toetus Vaba Rahva Laulu korraldamiseks 20. augustil 2021</t>
  </si>
  <si>
    <t>MTÜ Vana Baskini Teater</t>
  </si>
  <si>
    <t xml:space="preserve">MTÜ Varik Motocross Team </t>
  </si>
  <si>
    <t>MTÜ Viisu Noored</t>
  </si>
  <si>
    <t xml:space="preserve">Mulgi Kultuuri Instituut MTÜ </t>
  </si>
  <si>
    <t xml:space="preserve">Orienteerumisklubi Ilves </t>
  </si>
  <si>
    <t xml:space="preserve">Pärnu Jalgpalliklubi MTÜ </t>
  </si>
  <si>
    <t>Pärnu lasteaedade kunstmuruväljakute arendamine</t>
  </si>
  <si>
    <t xml:space="preserve">Peloton MTÜ </t>
  </si>
  <si>
    <t>Noorte treeningvahendite soetamine, treeninguteks ja võistlustel osalemiseks</t>
  </si>
  <si>
    <t xml:space="preserve">Põltsamaa Spordiliit </t>
  </si>
  <si>
    <t>Spordiklubide tegevustoetus</t>
  </si>
  <si>
    <t xml:space="preserve">Põlva Tenniseklubi </t>
  </si>
  <si>
    <t>Rahvusvaheline Artur Kapi Ühing</t>
  </si>
  <si>
    <t xml:space="preserve">Ramm, Jõgeva raskejõustikuklubi </t>
  </si>
  <si>
    <t xml:space="preserve">Rokilaager OÜ </t>
  </si>
  <si>
    <t>Festivali korraldamine</t>
  </si>
  <si>
    <t xml:space="preserve">SA Ajakeskus Wittenstein </t>
  </si>
  <si>
    <t>Festivali Jüriöö märgutuled korraldamine</t>
  </si>
  <si>
    <t>SA Setu Kultuuri Fond</t>
  </si>
  <si>
    <t>Kultuuri ja ajaloopärandi korrastamine</t>
  </si>
  <si>
    <t>sihtasutus Eesti Lennundusmuuseum</t>
  </si>
  <si>
    <t>Sihtasutus Virumaa Muuseumid</t>
  </si>
  <si>
    <t>Toetus raamatu Kunda mõisa ja linna ajaloost kirjastamiseks</t>
  </si>
  <si>
    <t>Tantsuteater En Avant MTÜ</t>
  </si>
  <si>
    <t>Vanatehnika Klubi "Levatek"</t>
  </si>
  <si>
    <t>VENE NOORSOOTEATER</t>
  </si>
  <si>
    <t>tehnika soetamine</t>
  </si>
  <si>
    <t xml:space="preserve">MTÜ Kastre Kultuuriait  </t>
  </si>
  <si>
    <t>MTÜ Kiviõli Kunstnike Ühendus Art-Vernisaaz</t>
  </si>
  <si>
    <t>08232</t>
  </si>
  <si>
    <t>MTÜ Puhkpilliorkester Tartu</t>
  </si>
  <si>
    <t>Toetus uute puhkpillide ja esinemisriiete soetamiseks</t>
  </si>
  <si>
    <t>Põlvamaa Puhkpillimuusika Selts</t>
  </si>
  <si>
    <t>Inventari soetamine</t>
  </si>
  <si>
    <t>BC Elva MTÜ, reg nr. 80316255</t>
  </si>
  <si>
    <t>audiovisuaalse meedia ja produktsioonilahenduse soetamine</t>
  </si>
  <si>
    <t>Eesti Kergejõustikuveteranide Assotsiatsioon, reg nr. 80046306</t>
  </si>
  <si>
    <t>Kergejõustikuveteranide võistluste läbiviimine, tegevustoetus</t>
  </si>
  <si>
    <t xml:space="preserve">MTÜ Tallinna Võrkpalliklubi, reg nr. 80378988  </t>
  </si>
  <si>
    <t>spordiinventari soetamine</t>
  </si>
  <si>
    <t>AUDENTESE SPORDIKLUBI</t>
  </si>
  <si>
    <t>Gedly Tugi ja Karl-Hendrik Palu treeningtoetus</t>
  </si>
  <si>
    <t>Eesti Jahtklubide Liit</t>
  </si>
  <si>
    <t>Eesti Kergejõustikuliit MTÜ</t>
  </si>
  <si>
    <t>Rahvusvaheliste spordivõistluste läbiviimine 2021</t>
  </si>
  <si>
    <t>Eesti Korvpalliliit</t>
  </si>
  <si>
    <t>Eesti Lauatenniseliit</t>
  </si>
  <si>
    <t>Eesti Spordiselts Põhjakotkas</t>
  </si>
  <si>
    <t>Aerutamise inventari soetamine</t>
  </si>
  <si>
    <t>EESTI SUUSALIIT</t>
  </si>
  <si>
    <t>Eesti Taekwondo Föderatsioon</t>
  </si>
  <si>
    <t>Eesti Tantsuspordi Liit</t>
  </si>
  <si>
    <t>Elamusspordikeskus MTÜ</t>
  </si>
  <si>
    <t>Spordiatraktsioonide ümberehitus, kaasajastamine</t>
  </si>
  <si>
    <t>Haaberst Sport Spordiklubi</t>
  </si>
  <si>
    <t>Harku vallavalitsus</t>
  </si>
  <si>
    <t>Harkujärve kooli spordiväljaku ehitamine</t>
  </si>
  <si>
    <t xml:space="preserve">Hiiumaa RSK MTÜ </t>
  </si>
  <si>
    <t>Jalgpalliklubi  Kernu Kadakas MTÜ</t>
  </si>
  <si>
    <t>Toetus tenniseväljaku rajamiseks</t>
  </si>
  <si>
    <t>Jalgpalliklubi FC ALLIANCE</t>
  </si>
  <si>
    <t>Jalgpalliklubi Kernu Kadakas</t>
  </si>
  <si>
    <t>tenniseväljaku arendustööd</t>
  </si>
  <si>
    <t xml:space="preserve">Kagu Motoklubi   </t>
  </si>
  <si>
    <t>Kaiu Laskurklubi</t>
  </si>
  <si>
    <t>Lasketiiru inventari soetamiseks</t>
  </si>
  <si>
    <t>Kehala Mittetulundusühing</t>
  </si>
  <si>
    <t>Kohtla-Järve Spordiselts Kalev</t>
  </si>
  <si>
    <t>Kontoritehnika soetamine</t>
  </si>
  <si>
    <t>Korvpalliklubi Hito MTÜ</t>
  </si>
  <si>
    <t>Tegevustoetus- noorsportlaste järelekasvu treenimine. EMV osalemine.</t>
  </si>
  <si>
    <t>Läänemaa Ratsaspordi Klubi</t>
  </si>
  <si>
    <t>Toetus kanalisatsioonisüsteemi rajamiseks</t>
  </si>
  <si>
    <t xml:space="preserve">Laheda Spordiklubi  </t>
  </si>
  <si>
    <t>Maadlusklubi Dünamo</t>
  </si>
  <si>
    <t>Massu Ratsaklubi</t>
  </si>
  <si>
    <t>Mittetulundusühing Jalgpallikool Tammeka</t>
  </si>
  <si>
    <t xml:space="preserve">Mittetulundusühing Kalevi Jalgrattakool  </t>
  </si>
  <si>
    <t>Maardu osakonna tegevustoetus</t>
  </si>
  <si>
    <t>Mittetulundusühing Pärnu Võrkpalliklubi</t>
  </si>
  <si>
    <t>Mittetulundusühing Viimsi Tigers Gym</t>
  </si>
  <si>
    <t xml:space="preserve">MTÜ Audentes Spordiklubi </t>
  </si>
  <si>
    <t>Tegevustoetus erinevate tehniliste spordialade arendamiseks</t>
  </si>
  <si>
    <t>Magnus Kirt ettevalmistus Tokyo olümpiamängudeks</t>
  </si>
  <si>
    <t xml:space="preserve">MTÜ Eesti Kergejõustikuveteranide Assotsiatsioon </t>
  </si>
  <si>
    <t>Kergejõustikuveteranide võstluste läbiviimine</t>
  </si>
  <si>
    <t xml:space="preserve">MTÜ FC Helios Võru </t>
  </si>
  <si>
    <t>Toetus ATV kunstmuru hooldamiseks</t>
  </si>
  <si>
    <t>MTÜ Jalgpalliklubi Irbis</t>
  </si>
  <si>
    <t xml:space="preserve">MTÜ JK Pärnu Poseidon </t>
  </si>
  <si>
    <t>Noorte jalgpalli toetamine ja Sindi jalgpalliväljaku arendus</t>
  </si>
  <si>
    <t xml:space="preserve">MTÜ Kaarma Sport Management </t>
  </si>
  <si>
    <t>MTÜ Livland</t>
  </si>
  <si>
    <t xml:space="preserve">MTÜ MK Tenniseklubi </t>
  </si>
  <si>
    <t>Noormängijate treeningute läbiviimiseks ja treeninglaagrite ning võistlusreiside korrladamiseks</t>
  </si>
  <si>
    <t>MTÜ Perila Tallid</t>
  </si>
  <si>
    <t xml:space="preserve">MTÜ Piira Tallid </t>
  </si>
  <si>
    <t>Toetus koolituste läbiviimiseks, Lääne-Virumaa ratsaspordi edendamiseks</t>
  </si>
  <si>
    <t xml:space="preserve">MTÜ Põltsamaa Valla Spordiklubi Tervis </t>
  </si>
  <si>
    <t xml:space="preserve">MTÜ Rapla Jalgpallikool </t>
  </si>
  <si>
    <t>Rapla jalgpallistaadioni edasiarendus</t>
  </si>
  <si>
    <t xml:space="preserve">MTÜ Rapla Jooksuklubi </t>
  </si>
  <si>
    <t>Noorte jooksuklubi tegevustoetus</t>
  </si>
  <si>
    <t>MTÜ Saaremaa Ralli</t>
  </si>
  <si>
    <t xml:space="preserve">MTÜ Sõudmise ja Aetuamise klubi "Tartu" </t>
  </si>
  <si>
    <t xml:space="preserve">MTÜ Tallinna Spordiselts Kalev </t>
  </si>
  <si>
    <t>Anna Maria Oreli tiitlivõistlusteks ettevalmistamine ning treeninglaagrites osalemine</t>
  </si>
  <si>
    <t>MTÜ Tänavaspordi Assotsiatsioon</t>
  </si>
  <si>
    <t>MTÜ Tartu Kalev Jalgpalliakadeemia</t>
  </si>
  <si>
    <t>Toetus Jalgpalliakadeemiale jõusaali varustuse soetamiseks</t>
  </si>
  <si>
    <t xml:space="preserve">MTÜ Tartu Spordiselts Kalev </t>
  </si>
  <si>
    <t xml:space="preserve">MTÜ Tartu Suusaklubi </t>
  </si>
  <si>
    <t>Noorte treeningvahentise soetamisks, treeninguteks ja võistlustel oslemiseks</t>
  </si>
  <si>
    <t xml:space="preserve">MTÜ Tartu Ülikooli Akadeemiline Spordiklubi </t>
  </si>
  <si>
    <t>Kergejõustiku treening- ja võistlusinventari soetamine. Võistlusseminaride korraldamine</t>
  </si>
  <si>
    <t>Rasmus Mägi ettevalmistus olümpiaks</t>
  </si>
  <si>
    <t xml:space="preserve">MTÜ Team Kirt </t>
  </si>
  <si>
    <t xml:space="preserve">MTÜ Viljandi Tuleviku jalgpalli klubi </t>
  </si>
  <si>
    <t xml:space="preserve">MTÜ Viljandi võrkpalliklubi </t>
  </si>
  <si>
    <t>MTÜ Viru Spordiklubi</t>
  </si>
  <si>
    <t>MTÜ Visad</t>
  </si>
  <si>
    <t>Spordivõistluse läbiviimine ja spordiinventarti soteamine (koroona mäng)</t>
  </si>
  <si>
    <t>Orienteerumisklubi Põlva Kobras</t>
  </si>
  <si>
    <t>Põlva Jalgpalliklubi "Lootos"</t>
  </si>
  <si>
    <t>tegevustoetus, sh noortetöö arendamine</t>
  </si>
  <si>
    <t>Põlva Käsipalliklubi</t>
  </si>
  <si>
    <t>Rakvere Maleklubi MTÜ</t>
  </si>
  <si>
    <t>Reinar Halliku Korvpallikool</t>
  </si>
  <si>
    <t>Inventari ostmine ja tegevustoetus</t>
  </si>
  <si>
    <t xml:space="preserve">SA Jõulumäe Tervisespordieksus </t>
  </si>
  <si>
    <t>Kunstlume tootmine ja radade ettealmistus</t>
  </si>
  <si>
    <t>SA Valgehobusemäe Suusa- ja puhkekeskus</t>
  </si>
  <si>
    <t>keskuse renoveerimine</t>
  </si>
  <si>
    <t>SPORDIKLUBI AQUAMARINE</t>
  </si>
  <si>
    <t>Spordiklubi BC Karjamaa MTÜ</t>
  </si>
  <si>
    <t>Tegevustoetus noorte sportlaste arendamiseks</t>
  </si>
  <si>
    <t>Spordiklubi Illi</t>
  </si>
  <si>
    <t>Tegevustoetus ja Investeeringutoetus</t>
  </si>
  <si>
    <t xml:space="preserve">Spordiklubi MVG </t>
  </si>
  <si>
    <t>SPORDIKLUBI OOKAMI</t>
  </si>
  <si>
    <t>Spordiklubi Serviti</t>
  </si>
  <si>
    <t>Noorte treeninglaagrite korraldamine</t>
  </si>
  <si>
    <t>Spordiklubi Suusavägi</t>
  </si>
  <si>
    <t>Spordiklubi Tapa</t>
  </si>
  <si>
    <t>rannakäsipalli väljaku rajamine</t>
  </si>
  <si>
    <t xml:space="preserve">Spordiklubi Torma Sport </t>
  </si>
  <si>
    <t>Spordiürituste Korraldamise Klubi MTÜ</t>
  </si>
  <si>
    <t>Narva energiajooksu korraldamine</t>
  </si>
  <si>
    <t>Tabasalu palliklubi MTÜ</t>
  </si>
  <si>
    <t>Tallinna Spordiselts Kalev</t>
  </si>
  <si>
    <t xml:space="preserve">Tallinna Võrkpalliklubi </t>
  </si>
  <si>
    <t xml:space="preserve">Valga Spordiklubi </t>
  </si>
  <si>
    <t>Viljandi käsipalliklubi HC</t>
  </si>
  <si>
    <t>Viljandi Kergejõustikuselts Sakala</t>
  </si>
  <si>
    <t>Jander Heil treeningtoetus</t>
  </si>
  <si>
    <t>Võimlemis- ja Tantsuklubi Keeris</t>
  </si>
  <si>
    <t>Võistlustantsuklubi Mambo AVS</t>
  </si>
  <si>
    <t>Tegevustoetus ja põhivara soetamine</t>
  </si>
  <si>
    <t>Võru Võrkpalliklubi</t>
  </si>
  <si>
    <t>Pargiväljakute osaline väljaehitamine</t>
  </si>
  <si>
    <r>
      <t xml:space="preserve">Programm riigieelarves </t>
    </r>
    <r>
      <rPr>
        <sz val="10"/>
        <rFont val="Calibri"/>
        <family val="2"/>
        <charset val="186"/>
      </rPr>
      <t xml:space="preserve"> (valitud eesmärgi järgi valemiga)</t>
    </r>
  </si>
  <si>
    <t>Teenus</t>
  </si>
  <si>
    <t>Teenuse nimetus</t>
  </si>
  <si>
    <t>KU01010101</t>
  </si>
  <si>
    <t>Loovisikuste ja loomeliitude seaduse rakendamine</t>
  </si>
  <si>
    <t>KU01010102</t>
  </si>
  <si>
    <t>KU01010201</t>
  </si>
  <si>
    <t>Kirjanduspoliitika kujundamine</t>
  </si>
  <si>
    <t>KU01010202</t>
  </si>
  <si>
    <t>Kirjanduspoliitika rakendamine</t>
  </si>
  <si>
    <t>KU01010203</t>
  </si>
  <si>
    <t>Kogude koostamine, säilitamine, lugejateenindus</t>
  </si>
  <si>
    <t>KU01010204</t>
  </si>
  <si>
    <t>Lastekirjanduse arendamine</t>
  </si>
  <si>
    <t>KU01010205</t>
  </si>
  <si>
    <t>Lastekirjanduse populariseerimine</t>
  </si>
  <si>
    <t>KU01010206</t>
  </si>
  <si>
    <t>KU01010301</t>
  </si>
  <si>
    <t>Etenduskunstide poliitika kujundamine</t>
  </si>
  <si>
    <t>KU01010302</t>
  </si>
  <si>
    <t>Etenduskunstide poliitika rakendamine</t>
  </si>
  <si>
    <t>KU01010401</t>
  </si>
  <si>
    <t>KU01010402</t>
  </si>
  <si>
    <t>KU01010501</t>
  </si>
  <si>
    <t>Muusikapoliitika kujundamine</t>
  </si>
  <si>
    <t>KU01010502</t>
  </si>
  <si>
    <t>Muusikapoliitika rakendamine</t>
  </si>
  <si>
    <t>KU01010601</t>
  </si>
  <si>
    <t>Kunstipoliitika kujundamine</t>
  </si>
  <si>
    <t>KU01010602</t>
  </si>
  <si>
    <t>Kunstipoliitika rakendamine</t>
  </si>
  <si>
    <t>KU01010701</t>
  </si>
  <si>
    <t>KU01010702</t>
  </si>
  <si>
    <t>KU01020101</t>
  </si>
  <si>
    <t>Muuseumipoliitika kujundamine</t>
  </si>
  <si>
    <t>KU01020102</t>
  </si>
  <si>
    <t>Muuseumipoliitika rakendamine</t>
  </si>
  <si>
    <t>KU01020103</t>
  </si>
  <si>
    <t>Muuseumide Infosüsteemi pidamine</t>
  </si>
  <si>
    <t>KU01020104</t>
  </si>
  <si>
    <t>Toetuste rakendamine (muuseumid)</t>
  </si>
  <si>
    <t>KU01020105</t>
  </si>
  <si>
    <t>Rahvusvaheliste näituste kahjuhüvitiste garantii andmine</t>
  </si>
  <si>
    <t>KU01020106</t>
  </si>
  <si>
    <t>KU01020107</t>
  </si>
  <si>
    <t>Muuseumikogude järelevalve</t>
  </si>
  <si>
    <t>KU01020108</t>
  </si>
  <si>
    <t>Museaalide kogumine ja säilitamine</t>
  </si>
  <si>
    <t>KU01020109</t>
  </si>
  <si>
    <t>Teadustöö</t>
  </si>
  <si>
    <t>KU01020110</t>
  </si>
  <si>
    <t>Näitusetegevus</t>
  </si>
  <si>
    <t>KU01020111</t>
  </si>
  <si>
    <t>Haridus- ja osalusprogrammide korraldamine</t>
  </si>
  <si>
    <t>KU01020112</t>
  </si>
  <si>
    <t>Kultuurisündmuste korraldamine</t>
  </si>
  <si>
    <t>KU01020113</t>
  </si>
  <si>
    <t>KU01020114</t>
  </si>
  <si>
    <t xml:space="preserve">Muuseumikogu kogumine, säilitamine ja uurimine </t>
  </si>
  <si>
    <t>KU01020115</t>
  </si>
  <si>
    <t>Kultuuripärandi tutvustamine ja vahendamine</t>
  </si>
  <si>
    <t>KU01020201</t>
  </si>
  <si>
    <t>Muinsuskaitsepoliitika kujundamine</t>
  </si>
  <si>
    <t>KU01020202</t>
  </si>
  <si>
    <t>Muinsuskaitsepoliitika rakendamine</t>
  </si>
  <si>
    <t>KU01020203</t>
  </si>
  <si>
    <t>Kultuurimälestiste registri pidamine</t>
  </si>
  <si>
    <t>KU01020204</t>
  </si>
  <si>
    <t>Arhiivi pidamine</t>
  </si>
  <si>
    <t>KU01020205</t>
  </si>
  <si>
    <t>Valdkonna analüüs ja teadlikkuse tõstmine</t>
  </si>
  <si>
    <t>KU01020206</t>
  </si>
  <si>
    <t>Toetuste ja hüvitiste rakendamine (muinsuskaitse)</t>
  </si>
  <si>
    <t>KU01020207</t>
  </si>
  <si>
    <t>Tööde tegemise reguleerimine mälestistel</t>
  </si>
  <si>
    <t>KU01020208</t>
  </si>
  <si>
    <t>Kultuuriväärtuste ekspordi ja tagastamise korraldamine</t>
  </si>
  <si>
    <t>KU01020209</t>
  </si>
  <si>
    <t>Arheoloogliste leidude menetlemine</t>
  </si>
  <si>
    <t>KU01020210</t>
  </si>
  <si>
    <t>Riikliku kaitse rakendamine</t>
  </si>
  <si>
    <t>KU01020211</t>
  </si>
  <si>
    <t>Kultuurimälestiste ja muinsuskaitsealade järelevalve</t>
  </si>
  <si>
    <t>KU01020212</t>
  </si>
  <si>
    <t>Pädevustunnistuste väljastamine</t>
  </si>
  <si>
    <t>KU01020213</t>
  </si>
  <si>
    <t>Allveepärandi valitsemine</t>
  </si>
  <si>
    <t>KU01020301</t>
  </si>
  <si>
    <t>Raamatukogupoliitika kujundamine</t>
  </si>
  <si>
    <t>KU01020302</t>
  </si>
  <si>
    <t>Pikaajalise säilitamise korraldamine</t>
  </si>
  <si>
    <t>KU01020303</t>
  </si>
  <si>
    <t>Regionaalse raamatukoguteenuse toetamine</t>
  </si>
  <si>
    <t>KU01020304</t>
  </si>
  <si>
    <t>Teavikute taaskasutuse korraldamine</t>
  </si>
  <si>
    <t>KU01020305</t>
  </si>
  <si>
    <t xml:space="preserve">Võõrkeelsete trükiste säilitamine </t>
  </si>
  <si>
    <t>KU01020306</t>
  </si>
  <si>
    <t>Eesti Pimedate Raamatukogu teenused</t>
  </si>
  <si>
    <t>KU01020307</t>
  </si>
  <si>
    <t>Kinnisvara rentimine teistele asutustele</t>
  </si>
  <si>
    <t>KU01020401</t>
  </si>
  <si>
    <t>Rahvakultuuripoliitika kujundamine</t>
  </si>
  <si>
    <t>KU01020402</t>
  </si>
  <si>
    <t>Rahvakultuuripoliitika rakendamine</t>
  </si>
  <si>
    <t>KU01020403</t>
  </si>
  <si>
    <t xml:space="preserve">Teadustöö korraldamine </t>
  </si>
  <si>
    <t>KU01020404</t>
  </si>
  <si>
    <t>Õppematerjalide koostamine ja sündmuste korraldamine</t>
  </si>
  <si>
    <t>KU01020405</t>
  </si>
  <si>
    <t>Koostöö korraldamine</t>
  </si>
  <si>
    <t>KU01020406</t>
  </si>
  <si>
    <t>Rahvakultuuri ja VKP toetuste rakendamine</t>
  </si>
  <si>
    <t>KU01020407</t>
  </si>
  <si>
    <t>Koolitustegevus rahvakultuuri ja VKP valdkonnas</t>
  </si>
  <si>
    <t>KU01020408</t>
  </si>
  <si>
    <t xml:space="preserve">Valdkondlike võrgustike koordineerimine
</t>
  </si>
  <si>
    <t>KU01020409</t>
  </si>
  <si>
    <t>RAKU ja VAKU andmebaasi teenus</t>
  </si>
  <si>
    <t>KU01030101</t>
  </si>
  <si>
    <t>Digitaliseerumise poliitika kujundamine</t>
  </si>
  <si>
    <t>KU01030102</t>
  </si>
  <si>
    <t>Digitaliseerumise poliitika rakendamine</t>
  </si>
  <si>
    <t>KU01030201</t>
  </si>
  <si>
    <t>Osalemine rahvusvahelistes organisatsioonides</t>
  </si>
  <si>
    <t>KU01030202</t>
  </si>
  <si>
    <t>Väliskoostöö suundade koordineerimine</t>
  </si>
  <si>
    <t>KU01030203</t>
  </si>
  <si>
    <t xml:space="preserve">Väliskoostöö suundade rakendamine </t>
  </si>
  <si>
    <t>KU01030204</t>
  </si>
  <si>
    <t>Loov Euroopa Programmi rakendamine</t>
  </si>
  <si>
    <t>KU01030205</t>
  </si>
  <si>
    <t>Rahvusvahelistumise edendamise koordineerimine</t>
  </si>
  <si>
    <t>KU01030301</t>
  </si>
  <si>
    <t>Loomemajanduspoliitika kujundamine</t>
  </si>
  <si>
    <t>KU01030302</t>
  </si>
  <si>
    <t>Loomemajanduspoliitika rakendamine</t>
  </si>
  <si>
    <t>KU01030401</t>
  </si>
  <si>
    <t>LO01010101</t>
  </si>
  <si>
    <t>LO01010201</t>
  </si>
  <si>
    <t xml:space="preserve">Vähemusrahvuste kultuuriautonoomia toetamine </t>
  </si>
  <si>
    <t>LO01010202</t>
  </si>
  <si>
    <t>Rahvuskultuuride toetamine</t>
  </si>
  <si>
    <t>LO01010203</t>
  </si>
  <si>
    <t>Nõustamis- ja infosüsteemi elluviimise toetamine</t>
  </si>
  <si>
    <t>LO01010204</t>
  </si>
  <si>
    <t>Koostöö- ja kommunikatsioonitegevuste toetamine</t>
  </si>
  <si>
    <t>LO01010205</t>
  </si>
  <si>
    <t>Keeleõppe- ja lõimumiskoolituste pakkumise toetamine</t>
  </si>
  <si>
    <t>LO01010206</t>
  </si>
  <si>
    <t xml:space="preserve">Rahvuskaaslaste toetamine
</t>
  </si>
  <si>
    <t>SP01010101</t>
  </si>
  <si>
    <t xml:space="preserve">Spordiorganisatsioonide ja taristu toetamine 
</t>
  </si>
  <si>
    <t>SP01010102</t>
  </si>
  <si>
    <t>Tunnustamine ja toetamine</t>
  </si>
  <si>
    <t>SP01010103</t>
  </si>
  <si>
    <t>SP01010201</t>
  </si>
  <si>
    <t>SP01010104</t>
  </si>
  <si>
    <t>Spordiinfo kogumise ja arendustegevuste toetamine</t>
  </si>
  <si>
    <t>SP01020101</t>
  </si>
  <si>
    <t>XX01000000</t>
  </si>
  <si>
    <t>Programmiülene</t>
  </si>
  <si>
    <t>Lastekirjanduse rahvusvahelistumine</t>
  </si>
  <si>
    <t>Audiovisuaalpoliitika kujundamine</t>
  </si>
  <si>
    <t>Audiovisuaalpoliitika rakendamine</t>
  </si>
  <si>
    <t>Arhitektuuripoliitika ja disainipoliitika kujundamine</t>
  </si>
  <si>
    <t>Arhitektuuripoliitika ja disanipoliitika rakendamine</t>
  </si>
  <si>
    <t>KU01010801</t>
  </si>
  <si>
    <t>KU01010802</t>
  </si>
  <si>
    <t>Meediapoliitika kujundamine</t>
  </si>
  <si>
    <t>Meediapoliitika rakendamine</t>
  </si>
  <si>
    <t>Muuseumide valdkonna arendustegevused</t>
  </si>
  <si>
    <t>Meenemüügi, konverentsi- ja toitlustusteenused</t>
  </si>
  <si>
    <t>Spordimeditsiini toetamine</t>
  </si>
  <si>
    <t>Ausa spordi ja sporditurvalisuse toetamine</t>
  </si>
  <si>
    <t>Organiseeritud liikumisharrastuse toetamine</t>
  </si>
  <si>
    <t>Lisa 2 Riigiasutuste teenuste loetelu</t>
  </si>
  <si>
    <t>LISA 4 Riigikogu lisavahendite 2021.a. eelarve liigendus</t>
  </si>
  <si>
    <t>Eesti Kirjastuste Liit - tegevustoetus osalemiseks rahvusvahelistel raamatumessidel</t>
  </si>
  <si>
    <t>Eesti Tantsuagentuur SA - TantsuRUUM tegevustoetus</t>
  </si>
  <si>
    <t>Heategevusfond Aitan Lapsi SA tegevustoetus</t>
  </si>
  <si>
    <t>Ekspeditsioon OÜ tegevustoetus</t>
  </si>
  <si>
    <t>Interaktiivne Üksus MTÜ tegevustoetus</t>
  </si>
  <si>
    <t>Kultuuriministeeriumi tegevuskulud</t>
  </si>
  <si>
    <t>Eesti Hoiuraamatukogu tegevuskulud</t>
  </si>
  <si>
    <t>Eesti Lastekirjanduse Keskuse tegevuskulud</t>
  </si>
  <si>
    <t>Eesti Lastekirjanduse Keskuse tegevuskulud oma majandustegevuse tuludest</t>
  </si>
  <si>
    <t>Eesti Rahva Muuseumi tegevuskulud</t>
  </si>
  <si>
    <t>Eesti Rahva Muuseumi tegevuskulud oma majandustegevuse tuludest</t>
  </si>
  <si>
    <t>Eesti Rahvakultuuri Keskuse tegevuskulud</t>
  </si>
  <si>
    <t>Eesti Rahvakultuuri Keskuse tegevuskulud oma majandustegevuse tuludest</t>
  </si>
  <si>
    <t>Muinsuskaitseameti tegevuskulud</t>
  </si>
  <si>
    <t>Muinsuskaitseameti tegevuskulud oma majandustegevuse tuludest</t>
  </si>
  <si>
    <t>Võru Instituudi tegevuskulud</t>
  </si>
  <si>
    <t>Võru Instituudi tegevuskulud oma majandustegevuse tuludest</t>
  </si>
  <si>
    <t>Riigi Kinnisvara Aktsiaseltsi vahendite käibemaksu kulu</t>
  </si>
  <si>
    <t>Oma majandustegevuse tulud</t>
  </si>
  <si>
    <t>Alkoholi- ja tubakaaktsiis</t>
  </si>
  <si>
    <t>Jagu 6. KULTUURIMINISTEERIUMI valitsemisala</t>
  </si>
  <si>
    <t>Finaalturniiridel osalevad meeskonnad</t>
  </si>
  <si>
    <t>Kultuuri- ja spordi suursündmuste meede</t>
  </si>
  <si>
    <t>IKT - Küberjulgeoleku seaduse nõuete tagamine</t>
  </si>
  <si>
    <t>IKT - SF projektide halduskulu (Eesti Rahvusraamatukogu, E-väljaannete laenutuskeskkond, Kirjastajate portaali arendamine)</t>
  </si>
  <si>
    <t>IKT - Algsete lisataotluste, uute SF projektide halduskulu (Eesti Rahvusraamatukogu, I etapp: Võrgutaristu kaasajastamine ja standarditele vastavusse viimine)</t>
  </si>
  <si>
    <t>Film Estonia filmide tootmine</t>
  </si>
  <si>
    <t>Leiutasude väljamaksmine Muinsuskaitseametile</t>
  </si>
  <si>
    <t>Võrkpalli EM finaalturniir</t>
  </si>
  <si>
    <t>LISA 5 Sihtotstarbelised vahendid Vabariigi Valitsuse reservis</t>
  </si>
  <si>
    <t>Rahvusooper Estonia tegevustoetus**</t>
  </si>
  <si>
    <t>Rahvusooper Estonia remondifondi toetus**</t>
  </si>
  <si>
    <t>Eesti Kunstimuuseum SA, museaalide soetus**</t>
  </si>
  <si>
    <t>Virumaa Muuseumid SA, remondifondi toetus**</t>
  </si>
  <si>
    <t>Narva Muusem SA, remondifondi toetus**</t>
  </si>
  <si>
    <t>Eesti Kunstimuuseum SA, remondifondi toetus**</t>
  </si>
  <si>
    <t>Eesti Vabaõhumuuseum SA, vahendid Riigi Kinnisvara Aktsiaseltsile**</t>
  </si>
  <si>
    <t>Eesti Kunstimuuseum SA, vahendid Riigi Kinnisvara Aktsiaseltsile**</t>
  </si>
  <si>
    <t>Eesti Meremuuseum SA, vahendid Riigi Kinnisvara Aktsiaseltsile**</t>
  </si>
  <si>
    <t>Eesti Ajaloomuuseum SA, vahendid Riigi Kinnisvara Aktsiaseltsile**</t>
  </si>
  <si>
    <t>Eesti Kontsert SA, kontserdimajade remont**</t>
  </si>
  <si>
    <t>Eesti Jazziliit - European Jazz Conference 2021 korraldaja**</t>
  </si>
  <si>
    <t>Muusikute palkamine Tallinna Kammerorkestri projektidesse - Tallinna Filharmoonia**</t>
  </si>
  <si>
    <t>Pärnu Läänemere Kunstisadam**</t>
  </si>
  <si>
    <t>Tehvandi Spordikeskus SA, Kääriku Spordikeskuse väljaehitamine*</t>
  </si>
  <si>
    <t>Jõulumäe Tervisespordikeskus SA investeeringutoetus*</t>
  </si>
  <si>
    <t>Tehvandi Spordikeskus SA investeeringutoetus*</t>
  </si>
  <si>
    <t>* Toetus on grupierandiga hõlmatud riigiabi Euroopa Komisjoni määruse (EL) nr 651/2014, mida on muudetud komisjon määrusega (EL) nr 2017/1084, artikli 55 tähenduses</t>
  </si>
  <si>
    <t>** Toetus on grupierandiga hõlmatud riigiabi Euroopa Komisjoni määruse (EL) nr 651/2014, mida on muudetud komisjoni määrusega (EL) nr 2017/1084, artikli 53 tähenduses</t>
  </si>
  <si>
    <t>Rahvusringhääling, hooned ja tehnika</t>
  </si>
  <si>
    <t>Eesti Rahvusringhääling remondifondi toetus</t>
  </si>
  <si>
    <t>Eesti Kaevandusmuuseum SA tegevustoetus**</t>
  </si>
  <si>
    <t>Setomaa Muuseumid tegevustoetus**</t>
  </si>
  <si>
    <t>Hiiumaa Muuseumid SA tegevustoetus**</t>
  </si>
  <si>
    <t>Hiiumaa Muuseumid SA, remondifondi toetus**</t>
  </si>
  <si>
    <t>Uue Kunsti Muuseum SA tegevustoetus**</t>
  </si>
  <si>
    <t>TYPA MTÜ tegevustoetus**</t>
  </si>
  <si>
    <t>Rannarootsi Muuseum SA tegevustoetus**</t>
  </si>
  <si>
    <t>Rannarootsi Muuseum SA, remondifondi toetus**</t>
  </si>
  <si>
    <t>Eesti Tarbekunsti- ja Disainimuuseum, vahendid Riigi Kinnisvara Aktsiaseltsile**</t>
  </si>
  <si>
    <t>Eesti Tarbekunsti- ja Disainimuuseum tegevustoetus**</t>
  </si>
  <si>
    <t>Muhu Muuseum tegevustoetus**</t>
  </si>
  <si>
    <t>Kihnu Muuseum tegevustoetus**</t>
  </si>
  <si>
    <t>Eesti Arhitektuurimuuseum tegevustoetus**</t>
  </si>
  <si>
    <t>Eesti Arhitektuurimuuseum, vahendid Riigi Kinnisvara Aktsiaseltsile**</t>
  </si>
  <si>
    <t>Tartu Kunstimuuseum tegevustoetus**</t>
  </si>
  <si>
    <t>Ajakeskus Wittenstein SA**</t>
  </si>
  <si>
    <t>Ajakeskus Wittenstein SA tegevustoetus**</t>
  </si>
  <si>
    <t>Põltsamaa Vallavara OÜ, Põltsamaa Muuseum tegevustoetus**</t>
  </si>
  <si>
    <t>Rahvusringhääling, telekompleksi ehitus**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</si>
</sst>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7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u/>
      <sz val="11"/>
      <color theme="10"/>
      <name val="Calibri"/>
      <family val="2"/>
      <scheme val="minor"/>
    </font>
    <font>
      <sz val="10"/>
      <color indexed="8"/>
      <name val="Calibri"/>
      <family val="2"/>
      <scheme val="minor"/>
    </font>
    <font>
      <sz val="10"/>
      <color rgb="FFFFFFFF"/>
      <name val="Calibri"/>
      <family val="2"/>
      <scheme val="minor"/>
    </font>
    <font>
      <b/>
      <sz val="10"/>
      <color theme="1"/>
      <name val="Calibri"/>
      <family val="2"/>
      <charset val="186"/>
      <scheme val="minor"/>
    </font>
    <font>
      <b/>
      <sz val="10"/>
      <name val="Calibri"/>
      <family val="2"/>
      <charset val="186"/>
      <scheme val="minor"/>
    </font>
    <font>
      <sz val="10"/>
      <color theme="1"/>
      <name val="Calibri"/>
      <family val="2"/>
      <charset val="186"/>
      <scheme val="minor"/>
    </font>
    <font>
      <sz val="10"/>
      <name val="Calibri"/>
      <family val="2"/>
      <charset val="186"/>
      <scheme val="minor"/>
    </font>
    <font>
      <sz val="10"/>
      <color rgb="FF00B050"/>
      <name val="Calibri"/>
      <family val="2"/>
      <charset val="186"/>
      <scheme val="minor"/>
    </font>
    <font>
      <sz val="10"/>
      <color rgb="FF000000"/>
      <name val="Calibri"/>
      <family val="2"/>
      <charset val="186"/>
      <scheme val="minor"/>
    </font>
    <font>
      <sz val="10"/>
      <color rgb="FF0000FF"/>
      <name val="Calibri"/>
      <family val="2"/>
      <charset val="186"/>
    </font>
    <font>
      <sz val="10"/>
      <color rgb="FF000000"/>
      <name val="Calibri"/>
      <family val="2"/>
      <charset val="186"/>
    </font>
    <font>
      <sz val="11"/>
      <color indexed="8"/>
      <name val="Calibri"/>
      <family val="2"/>
    </font>
    <font>
      <sz val="10"/>
      <color rgb="FFFF0000"/>
      <name val="Calibri"/>
      <family val="2"/>
      <charset val="186"/>
      <scheme val="minor"/>
    </font>
    <font>
      <sz val="10"/>
      <color rgb="FF0000FF"/>
      <name val="Calibri"/>
      <family val="2"/>
      <charset val="186"/>
      <scheme val="minor"/>
    </font>
    <font>
      <b/>
      <sz val="10"/>
      <color indexed="8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b/>
      <sz val="10"/>
      <name val="Calibri"/>
      <family val="2"/>
      <charset val="186"/>
    </font>
    <font>
      <sz val="10"/>
      <name val="Calibri"/>
      <family val="2"/>
      <charset val="186"/>
    </font>
    <font>
      <sz val="10"/>
      <color indexed="8"/>
      <name val="Calibri"/>
      <family val="2"/>
      <charset val="186"/>
    </font>
    <font>
      <sz val="10"/>
      <color theme="1"/>
      <name val="Calibri"/>
      <family val="2"/>
      <charset val="186"/>
    </font>
    <font>
      <sz val="9"/>
      <name val="Arial"/>
      <family val="2"/>
      <charset val="186"/>
    </font>
    <font>
      <sz val="10"/>
      <name val="Calibri"/>
      <family val="2"/>
      <scheme val="minor"/>
    </font>
    <font>
      <b/>
      <sz val="9"/>
      <color theme="1"/>
      <name val="Calibri"/>
      <family val="2"/>
      <charset val="186"/>
      <scheme val="minor"/>
    </font>
    <font>
      <sz val="9"/>
      <color theme="1"/>
      <name val="Calibri"/>
      <family val="2"/>
      <charset val="186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0.39997558519241921"/>
        <bgColor indexed="65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3" fillId="0" borderId="0" applyNumberFormat="0" applyFill="0" applyBorder="0" applyAlignment="0" applyProtection="0"/>
    <xf numFmtId="0" fontId="14" fillId="0" borderId="0"/>
    <xf numFmtId="0" fontId="18" fillId="0" borderId="0"/>
    <xf numFmtId="0" fontId="1" fillId="0" borderId="0"/>
  </cellStyleXfs>
  <cellXfs count="91">
    <xf numFmtId="0" fontId="0" fillId="0" borderId="0" xfId="0"/>
    <xf numFmtId="0" fontId="0" fillId="0" borderId="0" xfId="0" applyFill="1"/>
    <xf numFmtId="3" fontId="4" fillId="0" borderId="0" xfId="0" applyNumberFormat="1" applyFont="1"/>
    <xf numFmtId="0" fontId="4" fillId="0" borderId="0" xfId="0" applyFont="1" applyAlignment="1">
      <alignment wrapText="1"/>
    </xf>
    <xf numFmtId="0" fontId="4" fillId="0" borderId="0" xfId="0" applyFont="1"/>
    <xf numFmtId="0" fontId="5" fillId="2" borderId="0" xfId="0" applyFont="1" applyFill="1"/>
    <xf numFmtId="0" fontId="5" fillId="2" borderId="0" xfId="0" applyFont="1" applyFill="1" applyAlignment="1">
      <alignment wrapText="1"/>
    </xf>
    <xf numFmtId="0" fontId="4" fillId="0" borderId="0" xfId="0" applyFont="1" applyFill="1" applyAlignment="1">
      <alignment wrapText="1"/>
    </xf>
    <xf numFmtId="0" fontId="4" fillId="0" borderId="0" xfId="0" applyFont="1" applyFill="1"/>
    <xf numFmtId="11" fontId="4" fillId="0" borderId="0" xfId="0" applyNumberFormat="1" applyFont="1" applyAlignment="1">
      <alignment wrapText="1"/>
    </xf>
    <xf numFmtId="0" fontId="6" fillId="0" borderId="0" xfId="0" applyFont="1"/>
    <xf numFmtId="0" fontId="8" fillId="0" borderId="0" xfId="0" applyFont="1"/>
    <xf numFmtId="0" fontId="7" fillId="0" borderId="0" xfId="0" applyFont="1" applyFill="1" applyBorder="1" applyAlignment="1">
      <alignment horizontal="right" vertical="center"/>
    </xf>
    <xf numFmtId="3" fontId="7" fillId="0" borderId="0" xfId="0" applyNumberFormat="1" applyFont="1" applyFill="1" applyBorder="1" applyAlignment="1">
      <alignment vertical="center" wrapText="1"/>
    </xf>
    <xf numFmtId="0" fontId="7" fillId="4" borderId="2" xfId="0" applyFont="1" applyFill="1" applyBorder="1" applyAlignment="1">
      <alignment horizontal="center" vertical="center"/>
    </xf>
    <xf numFmtId="0" fontId="6" fillId="4" borderId="2" xfId="0" applyFont="1" applyFill="1" applyBorder="1" applyAlignment="1">
      <alignment horizontal="center" vertical="center" wrapText="1"/>
    </xf>
    <xf numFmtId="0" fontId="7" fillId="4" borderId="2" xfId="0" applyFont="1" applyFill="1" applyBorder="1" applyAlignment="1">
      <alignment horizontal="center" vertical="center" wrapText="1"/>
    </xf>
    <xf numFmtId="0" fontId="9" fillId="0" borderId="0" xfId="0" applyFont="1"/>
    <xf numFmtId="0" fontId="8" fillId="0" borderId="1" xfId="0" applyFont="1" applyFill="1" applyBorder="1" applyAlignment="1">
      <alignment horizontal="left" vertical="top" wrapText="1"/>
    </xf>
    <xf numFmtId="0" fontId="8" fillId="0" borderId="1" xfId="0" applyFont="1" applyFill="1" applyBorder="1" applyAlignment="1">
      <alignment vertical="top" wrapText="1"/>
    </xf>
    <xf numFmtId="0" fontId="9" fillId="0" borderId="1" xfId="0" applyFont="1" applyFill="1" applyBorder="1" applyAlignment="1">
      <alignment vertical="top" wrapText="1"/>
    </xf>
    <xf numFmtId="3" fontId="9" fillId="0" borderId="1" xfId="0" applyNumberFormat="1" applyFont="1" applyFill="1" applyBorder="1" applyAlignment="1">
      <alignment horizontal="right" vertical="top"/>
    </xf>
    <xf numFmtId="0" fontId="10" fillId="0" borderId="0" xfId="0" applyFont="1" applyFill="1"/>
    <xf numFmtId="0" fontId="8" fillId="0" borderId="0" xfId="0" applyFont="1" applyFill="1"/>
    <xf numFmtId="0" fontId="9" fillId="0" borderId="1" xfId="0" applyFont="1" applyFill="1" applyBorder="1" applyAlignment="1">
      <alignment horizontal="left" vertical="top"/>
    </xf>
    <xf numFmtId="0" fontId="11" fillId="0" borderId="1" xfId="0" applyFont="1" applyFill="1" applyBorder="1" applyAlignment="1">
      <alignment horizontal="left" vertical="top" wrapText="1"/>
    </xf>
    <xf numFmtId="0" fontId="12" fillId="0" borderId="0" xfId="0" applyFont="1" applyFill="1"/>
    <xf numFmtId="0" fontId="13" fillId="0" borderId="0" xfId="0" applyFont="1" applyFill="1"/>
    <xf numFmtId="0" fontId="11" fillId="0" borderId="1" xfId="2" applyFont="1" applyFill="1" applyBorder="1" applyAlignment="1">
      <alignment vertical="top" wrapText="1"/>
    </xf>
    <xf numFmtId="0" fontId="9" fillId="0" borderId="1" xfId="2" applyFont="1" applyFill="1" applyBorder="1" applyAlignment="1">
      <alignment vertical="top" wrapText="1"/>
    </xf>
    <xf numFmtId="3" fontId="9" fillId="0" borderId="1" xfId="2" applyNumberFormat="1" applyFont="1" applyFill="1" applyBorder="1" applyAlignment="1">
      <alignment horizontal="right" vertical="top" wrapText="1"/>
    </xf>
    <xf numFmtId="3" fontId="11" fillId="0" borderId="1" xfId="2" applyNumberFormat="1" applyFont="1" applyFill="1" applyBorder="1" applyAlignment="1">
      <alignment horizontal="right" vertical="top" wrapText="1"/>
    </xf>
    <xf numFmtId="0" fontId="9" fillId="0" borderId="1" xfId="0" applyFont="1" applyFill="1" applyBorder="1" applyAlignment="1">
      <alignment horizontal="left" vertical="top" wrapText="1"/>
    </xf>
    <xf numFmtId="0" fontId="9" fillId="0" borderId="0" xfId="0" applyFont="1" applyFill="1"/>
    <xf numFmtId="0" fontId="15" fillId="0" borderId="0" xfId="0" applyFont="1" applyFill="1"/>
    <xf numFmtId="0" fontId="16" fillId="0" borderId="0" xfId="0" applyFont="1" applyFill="1"/>
    <xf numFmtId="3" fontId="9" fillId="0" borderId="1" xfId="0" applyNumberFormat="1" applyFont="1" applyFill="1" applyBorder="1" applyAlignment="1">
      <alignment horizontal="right" vertical="top" wrapText="1"/>
    </xf>
    <xf numFmtId="0" fontId="11" fillId="0" borderId="1" xfId="0" applyFont="1" applyFill="1" applyBorder="1" applyAlignment="1">
      <alignment vertical="top" wrapText="1"/>
    </xf>
    <xf numFmtId="3" fontId="8" fillId="0" borderId="1" xfId="0" applyNumberFormat="1" applyFont="1" applyFill="1" applyBorder="1" applyAlignment="1">
      <alignment horizontal="right" vertical="top" wrapText="1"/>
    </xf>
    <xf numFmtId="0" fontId="11" fillId="0" borderId="1" xfId="2" applyFont="1" applyFill="1" applyBorder="1" applyAlignment="1">
      <alignment horizontal="left" vertical="top" wrapText="1"/>
    </xf>
    <xf numFmtId="0" fontId="9" fillId="0" borderId="1" xfId="0" quotePrefix="1" applyFont="1" applyFill="1" applyBorder="1" applyAlignment="1">
      <alignment vertical="top" wrapText="1"/>
    </xf>
    <xf numFmtId="0" fontId="10" fillId="0" borderId="0" xfId="0" applyFont="1"/>
    <xf numFmtId="3" fontId="6" fillId="0" borderId="0" xfId="0" applyNumberFormat="1" applyFont="1"/>
    <xf numFmtId="0" fontId="17" fillId="0" borderId="0" xfId="0" applyFont="1" applyAlignment="1"/>
    <xf numFmtId="0" fontId="19" fillId="3" borderId="1" xfId="0" applyFont="1" applyFill="1" applyBorder="1" applyAlignment="1">
      <alignment horizontal="left" wrapText="1"/>
    </xf>
    <xf numFmtId="3" fontId="19" fillId="3" borderId="1" xfId="0" applyNumberFormat="1" applyFont="1" applyFill="1" applyBorder="1" applyAlignment="1">
      <alignment horizontal="center" wrapText="1"/>
    </xf>
    <xf numFmtId="0" fontId="21" fillId="0" borderId="0" xfId="0" applyFont="1" applyAlignment="1"/>
    <xf numFmtId="0" fontId="20" fillId="0" borderId="1" xfId="0" applyFont="1" applyFill="1" applyBorder="1" applyAlignment="1">
      <alignment horizontal="left" wrapText="1"/>
    </xf>
    <xf numFmtId="0" fontId="20" fillId="0" borderId="1" xfId="0" quotePrefix="1" applyFont="1" applyFill="1" applyBorder="1" applyAlignment="1">
      <alignment horizontal="left" wrapText="1"/>
    </xf>
    <xf numFmtId="0" fontId="20" fillId="0" borderId="1" xfId="0" applyFont="1" applyFill="1" applyBorder="1" applyAlignment="1">
      <alignment wrapText="1"/>
    </xf>
    <xf numFmtId="0" fontId="20" fillId="0" borderId="1" xfId="0" quotePrefix="1" applyFont="1" applyFill="1" applyBorder="1" applyAlignment="1">
      <alignment wrapText="1"/>
    </xf>
    <xf numFmtId="0" fontId="22" fillId="0" borderId="1" xfId="0" applyFont="1" applyFill="1" applyBorder="1" applyAlignment="1">
      <alignment wrapText="1"/>
    </xf>
    <xf numFmtId="0" fontId="22" fillId="0" borderId="1" xfId="0" applyFont="1" applyFill="1" applyBorder="1" applyAlignment="1"/>
    <xf numFmtId="0" fontId="22" fillId="0" borderId="1" xfId="0" applyFont="1" applyFill="1" applyBorder="1" applyAlignment="1" applyProtection="1">
      <alignment wrapText="1"/>
      <protection locked="0"/>
    </xf>
    <xf numFmtId="0" fontId="22" fillId="0" borderId="1" xfId="0" quotePrefix="1" applyFont="1" applyFill="1" applyBorder="1" applyAlignment="1" applyProtection="1">
      <alignment wrapText="1"/>
      <protection locked="0"/>
    </xf>
    <xf numFmtId="0" fontId="20" fillId="0" borderId="1" xfId="0" quotePrefix="1" applyFont="1" applyFill="1" applyBorder="1" applyAlignment="1"/>
    <xf numFmtId="0" fontId="20" fillId="0" borderId="1" xfId="0" applyFont="1" applyFill="1" applyBorder="1" applyAlignment="1"/>
    <xf numFmtId="0" fontId="20" fillId="0" borderId="1" xfId="0" applyFont="1" applyFill="1" applyBorder="1" applyAlignment="1" applyProtection="1">
      <alignment wrapText="1"/>
      <protection locked="0"/>
    </xf>
    <xf numFmtId="0" fontId="20" fillId="0" borderId="1" xfId="0" quotePrefix="1" applyFont="1" applyFill="1" applyBorder="1" applyAlignment="1" applyProtection="1">
      <alignment wrapText="1"/>
      <protection locked="0"/>
    </xf>
    <xf numFmtId="0" fontId="20" fillId="0" borderId="1" xfId="3" applyFont="1" applyFill="1" applyBorder="1" applyAlignment="1"/>
    <xf numFmtId="0" fontId="20" fillId="0" borderId="1" xfId="3" quotePrefix="1" applyFont="1" applyFill="1" applyBorder="1" applyAlignment="1"/>
    <xf numFmtId="0" fontId="20" fillId="0" borderId="1" xfId="1" applyFont="1" applyFill="1" applyBorder="1" applyAlignment="1">
      <alignment wrapText="1"/>
    </xf>
    <xf numFmtId="0" fontId="20" fillId="0" borderId="0" xfId="0" applyFont="1" applyFill="1" applyBorder="1" applyAlignment="1">
      <alignment wrapText="1"/>
    </xf>
    <xf numFmtId="0" fontId="21" fillId="0" borderId="0" xfId="0" applyFont="1" applyAlignment="1">
      <alignment wrapText="1"/>
    </xf>
    <xf numFmtId="3" fontId="20" fillId="0" borderId="1" xfId="0" applyNumberFormat="1" applyFont="1" applyFill="1" applyBorder="1" applyAlignment="1">
      <alignment horizontal="right" wrapText="1"/>
    </xf>
    <xf numFmtId="3" fontId="22" fillId="0" borderId="1" xfId="0" applyNumberFormat="1" applyFont="1" applyFill="1" applyBorder="1" applyAlignment="1">
      <alignment wrapText="1"/>
    </xf>
    <xf numFmtId="3" fontId="20" fillId="0" borderId="1" xfId="0" applyNumberFormat="1" applyFont="1" applyFill="1" applyBorder="1" applyAlignment="1">
      <alignment wrapText="1"/>
    </xf>
    <xf numFmtId="3" fontId="22" fillId="0" borderId="1" xfId="0" applyNumberFormat="1" applyFont="1" applyFill="1" applyBorder="1" applyAlignment="1"/>
    <xf numFmtId="3" fontId="22" fillId="0" borderId="1" xfId="0" applyNumberFormat="1" applyFont="1" applyFill="1" applyBorder="1" applyAlignment="1">
      <alignment horizontal="right"/>
    </xf>
    <xf numFmtId="3" fontId="22" fillId="0" borderId="1" xfId="0" applyNumberFormat="1" applyFont="1" applyFill="1" applyBorder="1" applyAlignment="1">
      <alignment horizontal="right" wrapText="1"/>
    </xf>
    <xf numFmtId="3" fontId="20" fillId="0" borderId="1" xfId="0" applyNumberFormat="1" applyFont="1" applyFill="1" applyBorder="1" applyAlignment="1"/>
    <xf numFmtId="0" fontId="20" fillId="0" borderId="1" xfId="3" applyFont="1" applyFill="1" applyBorder="1" applyAlignment="1">
      <alignment wrapText="1"/>
    </xf>
    <xf numFmtId="0" fontId="22" fillId="0" borderId="1" xfId="3" applyFont="1" applyFill="1" applyBorder="1" applyAlignment="1">
      <alignment wrapText="1"/>
    </xf>
    <xf numFmtId="0" fontId="2" fillId="0" borderId="0" xfId="0" applyFont="1"/>
    <xf numFmtId="49" fontId="23" fillId="0" borderId="0" xfId="3" applyNumberFormat="1" applyFont="1" applyFill="1" applyBorder="1" applyAlignment="1">
      <alignment horizontal="left"/>
    </xf>
    <xf numFmtId="0" fontId="23" fillId="0" borderId="0" xfId="3" applyNumberFormat="1" applyFont="1" applyFill="1" applyBorder="1"/>
    <xf numFmtId="0" fontId="23" fillId="0" borderId="0" xfId="3" applyNumberFormat="1" applyFont="1" applyFill="1" applyBorder="1" applyAlignment="1">
      <alignment wrapText="1"/>
    </xf>
    <xf numFmtId="3" fontId="5" fillId="2" borderId="0" xfId="0" applyNumberFormat="1" applyFont="1" applyFill="1"/>
    <xf numFmtId="3" fontId="4" fillId="0" borderId="0" xfId="0" applyNumberFormat="1" applyFont="1" applyFill="1"/>
    <xf numFmtId="3" fontId="24" fillId="0" borderId="0" xfId="0" applyNumberFormat="1" applyFont="1"/>
    <xf numFmtId="0" fontId="17" fillId="0" borderId="0" xfId="0" applyFont="1" applyAlignment="1">
      <alignment wrapText="1"/>
    </xf>
    <xf numFmtId="0" fontId="17" fillId="0" borderId="0" xfId="0" applyFont="1"/>
    <xf numFmtId="3" fontId="17" fillId="0" borderId="0" xfId="0" applyNumberFormat="1" applyFont="1"/>
    <xf numFmtId="3" fontId="25" fillId="5" borderId="1" xfId="0" applyNumberFormat="1" applyFont="1" applyFill="1" applyBorder="1" applyAlignment="1">
      <alignment horizontal="left" vertical="center" wrapText="1"/>
    </xf>
    <xf numFmtId="1" fontId="25" fillId="5" borderId="1" xfId="0" applyNumberFormat="1" applyFont="1" applyFill="1" applyBorder="1" applyAlignment="1">
      <alignment horizontal="center" vertical="center"/>
    </xf>
    <xf numFmtId="3" fontId="25" fillId="3" borderId="1" xfId="0" applyNumberFormat="1" applyFont="1" applyFill="1" applyBorder="1" applyAlignment="1">
      <alignment horizontal="left" vertical="center"/>
    </xf>
    <xf numFmtId="3" fontId="25" fillId="3" borderId="1" xfId="0" applyNumberFormat="1" applyFont="1" applyFill="1" applyBorder="1" applyAlignment="1">
      <alignment horizontal="right" vertical="center"/>
    </xf>
    <xf numFmtId="3" fontId="26" fillId="6" borderId="1" xfId="4" applyNumberFormat="1" applyFont="1" applyFill="1" applyBorder="1" applyAlignment="1" applyProtection="1">
      <alignment horizontal="left" vertical="center" wrapText="1"/>
      <protection locked="0"/>
    </xf>
    <xf numFmtId="3" fontId="26" fillId="6" borderId="1" xfId="4" applyNumberFormat="1" applyFont="1" applyFill="1" applyBorder="1" applyAlignment="1" applyProtection="1">
      <alignment horizontal="right" vertical="center" wrapText="1"/>
      <protection locked="0"/>
    </xf>
    <xf numFmtId="0" fontId="6" fillId="0" borderId="0" xfId="0" applyFont="1" applyAlignment="1">
      <alignment vertical="center" wrapText="1"/>
    </xf>
    <xf numFmtId="3" fontId="24" fillId="0" borderId="0" xfId="0" applyNumberFormat="1" applyFont="1" applyFill="1"/>
  </cellXfs>
  <cellStyles count="5">
    <cellStyle name="Excel Built-in Normal" xfId="2"/>
    <cellStyle name="Hüperlink" xfId="1" builtinId="8"/>
    <cellStyle name="Normaallaad" xfId="0" builtinId="0"/>
    <cellStyle name="Normaallaad 2" xfId="3"/>
    <cellStyle name="Normal 25 3 6" xfId="4"/>
  </cellStyles>
  <dxfs count="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ustomProperty" Target="../customProperty4.bin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javascript:%20navigate2('/ettevotja',%20'9000195033')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26"/>
  <sheetViews>
    <sheetView tabSelected="1" workbookViewId="0">
      <selection activeCell="J5" sqref="J5"/>
    </sheetView>
  </sheetViews>
  <sheetFormatPr defaultColWidth="9.140625" defaultRowHeight="12.75" x14ac:dyDescent="0.2"/>
  <cols>
    <col min="1" max="1" width="10.5703125" style="3" customWidth="1"/>
    <col min="2" max="2" width="23.28515625" style="3" customWidth="1"/>
    <col min="3" max="3" width="24.140625" style="3" customWidth="1"/>
    <col min="4" max="4" width="22.28515625" style="3" customWidth="1"/>
    <col min="5" max="5" width="5.42578125" style="4" customWidth="1"/>
    <col min="6" max="6" width="22.42578125" style="3" customWidth="1"/>
    <col min="7" max="7" width="11.85546875" style="4" customWidth="1"/>
    <col min="8" max="8" width="25" style="3" customWidth="1"/>
    <col min="9" max="9" width="22.42578125" style="3" customWidth="1"/>
    <col min="10" max="10" width="14.5703125" style="2" customWidth="1"/>
    <col min="11" max="16384" width="9.140625" style="4"/>
  </cols>
  <sheetData>
    <row r="1" spans="1:10" x14ac:dyDescent="0.2">
      <c r="A1" s="43" t="s">
        <v>360</v>
      </c>
    </row>
    <row r="2" spans="1:10" s="81" customFormat="1" x14ac:dyDescent="0.2">
      <c r="A2" s="80" t="s">
        <v>361</v>
      </c>
      <c r="B2" s="80"/>
      <c r="C2" s="80"/>
      <c r="D2" s="80"/>
      <c r="F2" s="80"/>
      <c r="H2" s="80"/>
      <c r="I2" s="80"/>
      <c r="J2" s="82">
        <v>8287284</v>
      </c>
    </row>
    <row r="3" spans="1:10" s="81" customFormat="1" x14ac:dyDescent="0.2">
      <c r="A3" s="80" t="s">
        <v>362</v>
      </c>
      <c r="B3" s="80"/>
      <c r="C3" s="80"/>
      <c r="D3" s="80"/>
      <c r="F3" s="80"/>
      <c r="H3" s="80"/>
      <c r="I3" s="80"/>
      <c r="J3" s="82">
        <v>275748576</v>
      </c>
    </row>
    <row r="4" spans="1:10" s="81" customFormat="1" x14ac:dyDescent="0.2">
      <c r="A4" s="43" t="s">
        <v>363</v>
      </c>
      <c r="B4" s="80"/>
      <c r="C4" s="80"/>
      <c r="D4" s="80"/>
      <c r="F4" s="80"/>
      <c r="H4" s="80"/>
      <c r="I4" s="80"/>
      <c r="J4" s="82">
        <v>23000</v>
      </c>
    </row>
    <row r="5" spans="1:10" s="81" customFormat="1" x14ac:dyDescent="0.2">
      <c r="A5" s="43" t="s">
        <v>364</v>
      </c>
      <c r="B5" s="80"/>
      <c r="C5" s="80"/>
      <c r="D5" s="80"/>
      <c r="F5" s="80"/>
      <c r="H5" s="80"/>
      <c r="I5" s="80"/>
      <c r="J5" s="82">
        <v>817442</v>
      </c>
    </row>
    <row r="6" spans="1:10" x14ac:dyDescent="0.2">
      <c r="A6" s="5" t="s">
        <v>0</v>
      </c>
      <c r="B6" s="6" t="s">
        <v>1</v>
      </c>
      <c r="C6" s="6" t="s">
        <v>2</v>
      </c>
      <c r="D6" s="6" t="s">
        <v>231</v>
      </c>
      <c r="E6" s="5" t="s">
        <v>3</v>
      </c>
      <c r="F6" s="6" t="s">
        <v>4</v>
      </c>
      <c r="G6" s="5" t="s">
        <v>5</v>
      </c>
      <c r="H6" s="6" t="s">
        <v>87</v>
      </c>
      <c r="I6" s="6" t="s">
        <v>367</v>
      </c>
      <c r="J6" s="77" t="s">
        <v>238</v>
      </c>
    </row>
    <row r="7" spans="1:10" ht="38.25" x14ac:dyDescent="0.2">
      <c r="A7" s="3" t="s">
        <v>53</v>
      </c>
      <c r="B7" s="3" t="s">
        <v>56</v>
      </c>
      <c r="C7" s="3" t="s">
        <v>62</v>
      </c>
      <c r="D7" s="3" t="s">
        <v>311</v>
      </c>
      <c r="E7" s="4" t="s">
        <v>6</v>
      </c>
      <c r="F7" s="3" t="s">
        <v>7</v>
      </c>
      <c r="H7" s="3" t="s">
        <v>83</v>
      </c>
      <c r="I7" s="3" t="s">
        <v>373</v>
      </c>
      <c r="J7" s="2">
        <v>84000</v>
      </c>
    </row>
    <row r="8" spans="1:10" ht="38.25" x14ac:dyDescent="0.2">
      <c r="A8" s="3" t="s">
        <v>53</v>
      </c>
      <c r="B8" s="3" t="s">
        <v>56</v>
      </c>
      <c r="C8" s="3" t="s">
        <v>62</v>
      </c>
      <c r="D8" s="3" t="s">
        <v>311</v>
      </c>
      <c r="E8" s="4" t="s">
        <v>6</v>
      </c>
      <c r="F8" s="3" t="s">
        <v>7</v>
      </c>
      <c r="H8" s="3" t="s">
        <v>84</v>
      </c>
      <c r="I8" s="3" t="s">
        <v>373</v>
      </c>
      <c r="J8" s="2">
        <v>240000</v>
      </c>
    </row>
    <row r="9" spans="1:10" ht="38.25" x14ac:dyDescent="0.2">
      <c r="A9" s="3" t="s">
        <v>53</v>
      </c>
      <c r="B9" s="3" t="s">
        <v>56</v>
      </c>
      <c r="C9" s="3" t="s">
        <v>62</v>
      </c>
      <c r="D9" s="3" t="s">
        <v>311</v>
      </c>
      <c r="E9" s="4" t="s">
        <v>6</v>
      </c>
      <c r="F9" s="3" t="s">
        <v>7</v>
      </c>
      <c r="H9" s="3" t="s">
        <v>85</v>
      </c>
      <c r="I9" s="3" t="s">
        <v>373</v>
      </c>
      <c r="J9" s="2">
        <v>46000</v>
      </c>
    </row>
    <row r="10" spans="1:10" ht="38.25" x14ac:dyDescent="0.2">
      <c r="A10" s="3" t="s">
        <v>53</v>
      </c>
      <c r="B10" s="3" t="s">
        <v>56</v>
      </c>
      <c r="C10" s="3" t="s">
        <v>62</v>
      </c>
      <c r="D10" s="3" t="s">
        <v>311</v>
      </c>
      <c r="E10" s="4" t="s">
        <v>6</v>
      </c>
      <c r="F10" s="3" t="s">
        <v>8</v>
      </c>
      <c r="H10" s="3" t="s">
        <v>970</v>
      </c>
      <c r="I10" s="3" t="s">
        <v>369</v>
      </c>
      <c r="J10" s="2">
        <v>34949</v>
      </c>
    </row>
    <row r="11" spans="1:10" ht="38.25" x14ac:dyDescent="0.2">
      <c r="A11" s="3" t="s">
        <v>53</v>
      </c>
      <c r="B11" s="3" t="s">
        <v>56</v>
      </c>
      <c r="C11" s="3" t="s">
        <v>62</v>
      </c>
      <c r="D11" s="3" t="s">
        <v>311</v>
      </c>
      <c r="E11" s="4" t="s">
        <v>6</v>
      </c>
      <c r="F11" s="3" t="s">
        <v>9</v>
      </c>
      <c r="H11" s="3" t="s">
        <v>279</v>
      </c>
      <c r="I11" s="3" t="s">
        <v>373</v>
      </c>
      <c r="J11" s="2">
        <v>1447272</v>
      </c>
    </row>
    <row r="12" spans="1:10" ht="38.25" x14ac:dyDescent="0.2">
      <c r="A12" s="3" t="s">
        <v>53</v>
      </c>
      <c r="B12" s="3" t="s">
        <v>56</v>
      </c>
      <c r="C12" s="3" t="s">
        <v>62</v>
      </c>
      <c r="D12" s="3" t="s">
        <v>311</v>
      </c>
      <c r="E12" s="4" t="s">
        <v>10</v>
      </c>
      <c r="F12" s="3" t="s">
        <v>366</v>
      </c>
      <c r="G12" s="4" t="s">
        <v>12</v>
      </c>
      <c r="H12" s="3" t="s">
        <v>365</v>
      </c>
      <c r="I12" s="3" t="s">
        <v>369</v>
      </c>
      <c r="J12" s="2">
        <v>583160</v>
      </c>
    </row>
    <row r="13" spans="1:10" ht="38.25" x14ac:dyDescent="0.2">
      <c r="A13" s="3" t="s">
        <v>53</v>
      </c>
      <c r="B13" s="3" t="s">
        <v>56</v>
      </c>
      <c r="C13" s="3" t="s">
        <v>63</v>
      </c>
      <c r="D13" s="3" t="s">
        <v>311</v>
      </c>
      <c r="E13" s="4" t="s">
        <v>6</v>
      </c>
      <c r="F13" s="3" t="s">
        <v>8</v>
      </c>
      <c r="H13" s="3" t="s">
        <v>970</v>
      </c>
      <c r="I13" s="3" t="s">
        <v>369</v>
      </c>
      <c r="J13" s="2">
        <v>50154</v>
      </c>
    </row>
    <row r="14" spans="1:10" ht="38.25" x14ac:dyDescent="0.2">
      <c r="A14" s="3" t="s">
        <v>53</v>
      </c>
      <c r="B14" s="3" t="s">
        <v>56</v>
      </c>
      <c r="C14" s="3" t="s">
        <v>63</v>
      </c>
      <c r="D14" s="3" t="s">
        <v>311</v>
      </c>
      <c r="E14" s="4" t="s">
        <v>6</v>
      </c>
      <c r="F14" s="3" t="s">
        <v>9</v>
      </c>
      <c r="H14" s="3" t="s">
        <v>153</v>
      </c>
      <c r="I14" s="3" t="s">
        <v>373</v>
      </c>
      <c r="J14" s="78">
        <v>2748794</v>
      </c>
    </row>
    <row r="15" spans="1:10" ht="38.25" x14ac:dyDescent="0.2">
      <c r="A15" s="3" t="s">
        <v>53</v>
      </c>
      <c r="B15" s="3" t="s">
        <v>56</v>
      </c>
      <c r="C15" s="3" t="s">
        <v>63</v>
      </c>
      <c r="D15" s="3" t="s">
        <v>311</v>
      </c>
      <c r="E15" s="4" t="s">
        <v>6</v>
      </c>
      <c r="F15" s="3" t="s">
        <v>9</v>
      </c>
      <c r="H15" s="3" t="s">
        <v>154</v>
      </c>
      <c r="I15" s="3" t="s">
        <v>373</v>
      </c>
      <c r="J15" s="2">
        <v>170000</v>
      </c>
    </row>
    <row r="16" spans="1:10" ht="38.25" x14ac:dyDescent="0.2">
      <c r="A16" s="3" t="s">
        <v>53</v>
      </c>
      <c r="B16" s="3" t="s">
        <v>56</v>
      </c>
      <c r="C16" s="3" t="s">
        <v>63</v>
      </c>
      <c r="D16" s="3" t="s">
        <v>311</v>
      </c>
      <c r="E16" s="4" t="s">
        <v>6</v>
      </c>
      <c r="F16" s="3" t="s">
        <v>9</v>
      </c>
      <c r="H16" s="3" t="s">
        <v>155</v>
      </c>
      <c r="I16" s="3" t="s">
        <v>373</v>
      </c>
      <c r="J16" s="2">
        <v>344402</v>
      </c>
    </row>
    <row r="17" spans="1:10" ht="51" x14ac:dyDescent="0.2">
      <c r="A17" s="3" t="s">
        <v>53</v>
      </c>
      <c r="B17" s="3" t="s">
        <v>56</v>
      </c>
      <c r="C17" s="3" t="s">
        <v>63</v>
      </c>
      <c r="D17" s="3" t="s">
        <v>311</v>
      </c>
      <c r="E17" s="4" t="s">
        <v>6</v>
      </c>
      <c r="F17" s="3" t="s">
        <v>9</v>
      </c>
      <c r="H17" s="7" t="s">
        <v>965</v>
      </c>
      <c r="I17" s="3" t="s">
        <v>373</v>
      </c>
      <c r="J17" s="79">
        <v>197000</v>
      </c>
    </row>
    <row r="18" spans="1:10" ht="38.25" x14ac:dyDescent="0.2">
      <c r="A18" s="3" t="s">
        <v>53</v>
      </c>
      <c r="B18" s="3" t="s">
        <v>56</v>
      </c>
      <c r="C18" s="3" t="s">
        <v>63</v>
      </c>
      <c r="D18" s="3" t="s">
        <v>311</v>
      </c>
      <c r="E18" s="4" t="s">
        <v>6</v>
      </c>
      <c r="F18" s="3" t="s">
        <v>9</v>
      </c>
      <c r="H18" s="3" t="s">
        <v>239</v>
      </c>
      <c r="I18" s="3" t="s">
        <v>373</v>
      </c>
      <c r="J18" s="2">
        <v>250000</v>
      </c>
    </row>
    <row r="19" spans="1:10" ht="38.25" x14ac:dyDescent="0.2">
      <c r="A19" s="3" t="s">
        <v>53</v>
      </c>
      <c r="B19" s="3" t="s">
        <v>56</v>
      </c>
      <c r="C19" s="3" t="s">
        <v>63</v>
      </c>
      <c r="D19" s="3" t="s">
        <v>311</v>
      </c>
      <c r="E19" s="4" t="s">
        <v>13</v>
      </c>
      <c r="F19" s="3" t="s">
        <v>11</v>
      </c>
      <c r="H19" s="3" t="s">
        <v>984</v>
      </c>
      <c r="I19" s="3" t="s">
        <v>369</v>
      </c>
      <c r="J19" s="2">
        <v>1744753.12</v>
      </c>
    </row>
    <row r="20" spans="1:10" ht="38.25" x14ac:dyDescent="0.2">
      <c r="A20" s="3" t="s">
        <v>53</v>
      </c>
      <c r="B20" s="3" t="s">
        <v>56</v>
      </c>
      <c r="C20" s="3" t="s">
        <v>63</v>
      </c>
      <c r="D20" s="3" t="s">
        <v>311</v>
      </c>
      <c r="E20" s="4" t="s">
        <v>10</v>
      </c>
      <c r="F20" s="3" t="s">
        <v>366</v>
      </c>
      <c r="G20" s="4" t="s">
        <v>12</v>
      </c>
      <c r="H20" s="3" t="s">
        <v>365</v>
      </c>
      <c r="I20" s="3" t="s">
        <v>369</v>
      </c>
      <c r="J20" s="2">
        <v>583160</v>
      </c>
    </row>
    <row r="21" spans="1:10" ht="38.25" x14ac:dyDescent="0.2">
      <c r="A21" s="3" t="s">
        <v>53</v>
      </c>
      <c r="B21" s="3" t="s">
        <v>56</v>
      </c>
      <c r="C21" s="3" t="s">
        <v>63</v>
      </c>
      <c r="D21" s="3" t="s">
        <v>314</v>
      </c>
      <c r="E21" s="4" t="s">
        <v>6</v>
      </c>
      <c r="F21" s="3" t="s">
        <v>14</v>
      </c>
      <c r="G21" s="4" t="s">
        <v>15</v>
      </c>
      <c r="H21" s="3" t="s">
        <v>339</v>
      </c>
      <c r="I21" s="3" t="s">
        <v>368</v>
      </c>
      <c r="J21" s="2">
        <v>23000</v>
      </c>
    </row>
    <row r="22" spans="1:10" ht="38.25" x14ac:dyDescent="0.2">
      <c r="A22" s="3" t="s">
        <v>53</v>
      </c>
      <c r="B22" s="3" t="s">
        <v>56</v>
      </c>
      <c r="C22" s="3" t="s">
        <v>63</v>
      </c>
      <c r="D22" s="3" t="s">
        <v>314</v>
      </c>
      <c r="E22" s="4" t="s">
        <v>6</v>
      </c>
      <c r="F22" s="3" t="s">
        <v>8</v>
      </c>
      <c r="H22" s="3" t="s">
        <v>972</v>
      </c>
      <c r="I22" s="3" t="s">
        <v>368</v>
      </c>
      <c r="J22" s="2">
        <v>535223</v>
      </c>
    </row>
    <row r="23" spans="1:10" ht="38.25" x14ac:dyDescent="0.2">
      <c r="A23" s="3" t="s">
        <v>53</v>
      </c>
      <c r="B23" s="3" t="s">
        <v>56</v>
      </c>
      <c r="C23" s="3" t="s">
        <v>63</v>
      </c>
      <c r="D23" s="3" t="s">
        <v>314</v>
      </c>
      <c r="E23" s="4" t="s">
        <v>6</v>
      </c>
      <c r="F23" s="3" t="s">
        <v>8</v>
      </c>
      <c r="G23" s="4" t="s">
        <v>16</v>
      </c>
      <c r="H23" s="3" t="s">
        <v>86</v>
      </c>
      <c r="I23" s="3" t="s">
        <v>368</v>
      </c>
      <c r="J23" s="2">
        <v>182612.28999999998</v>
      </c>
    </row>
    <row r="24" spans="1:10" ht="38.25" x14ac:dyDescent="0.2">
      <c r="A24" s="3" t="s">
        <v>53</v>
      </c>
      <c r="B24" s="3" t="s">
        <v>56</v>
      </c>
      <c r="C24" s="3" t="s">
        <v>63</v>
      </c>
      <c r="D24" s="3" t="s">
        <v>314</v>
      </c>
      <c r="E24" s="4" t="s">
        <v>17</v>
      </c>
      <c r="F24" s="3" t="s">
        <v>8</v>
      </c>
      <c r="H24" s="3" t="s">
        <v>973</v>
      </c>
      <c r="I24" s="3" t="s">
        <v>368</v>
      </c>
      <c r="J24" s="2">
        <v>38000</v>
      </c>
    </row>
    <row r="25" spans="1:10" ht="38.25" x14ac:dyDescent="0.2">
      <c r="A25" s="3" t="s">
        <v>53</v>
      </c>
      <c r="B25" s="3" t="s">
        <v>56</v>
      </c>
      <c r="C25" s="3" t="s">
        <v>64</v>
      </c>
      <c r="D25" s="3" t="s">
        <v>311</v>
      </c>
      <c r="E25" s="4" t="s">
        <v>6</v>
      </c>
      <c r="F25" s="3" t="s">
        <v>8</v>
      </c>
      <c r="H25" s="3" t="s">
        <v>970</v>
      </c>
      <c r="I25" s="3" t="s">
        <v>369</v>
      </c>
      <c r="J25" s="2">
        <v>50154</v>
      </c>
    </row>
    <row r="26" spans="1:10" ht="38.25" x14ac:dyDescent="0.2">
      <c r="A26" s="3" t="s">
        <v>53</v>
      </c>
      <c r="B26" s="3" t="s">
        <v>56</v>
      </c>
      <c r="C26" s="3" t="s">
        <v>64</v>
      </c>
      <c r="D26" s="3" t="s">
        <v>311</v>
      </c>
      <c r="E26" s="4" t="s">
        <v>6</v>
      </c>
      <c r="F26" s="3" t="s">
        <v>9</v>
      </c>
      <c r="G26" s="4" t="s">
        <v>18</v>
      </c>
      <c r="H26" s="7" t="s">
        <v>98</v>
      </c>
      <c r="I26" s="3" t="s">
        <v>373</v>
      </c>
      <c r="J26" s="2">
        <v>3000000</v>
      </c>
    </row>
    <row r="27" spans="1:10" ht="38.25" x14ac:dyDescent="0.2">
      <c r="A27" s="3" t="s">
        <v>53</v>
      </c>
      <c r="B27" s="3" t="s">
        <v>56</v>
      </c>
      <c r="C27" s="3" t="s">
        <v>64</v>
      </c>
      <c r="D27" s="3" t="s">
        <v>311</v>
      </c>
      <c r="E27" s="4" t="s">
        <v>6</v>
      </c>
      <c r="F27" s="3" t="s">
        <v>9</v>
      </c>
      <c r="G27" s="4" t="s">
        <v>19</v>
      </c>
      <c r="H27" s="3" t="s">
        <v>100</v>
      </c>
      <c r="I27" s="3" t="s">
        <v>373</v>
      </c>
      <c r="J27" s="2">
        <v>125000</v>
      </c>
    </row>
    <row r="28" spans="1:10" ht="38.25" x14ac:dyDescent="0.2">
      <c r="A28" s="3" t="s">
        <v>53</v>
      </c>
      <c r="B28" s="3" t="s">
        <v>56</v>
      </c>
      <c r="C28" s="3" t="s">
        <v>64</v>
      </c>
      <c r="D28" s="3" t="s">
        <v>311</v>
      </c>
      <c r="E28" s="4" t="s">
        <v>6</v>
      </c>
      <c r="F28" s="3" t="s">
        <v>9</v>
      </c>
      <c r="H28" s="3" t="s">
        <v>133</v>
      </c>
      <c r="I28" s="3" t="s">
        <v>373</v>
      </c>
      <c r="J28" s="90">
        <v>200000</v>
      </c>
    </row>
    <row r="29" spans="1:10" ht="38.25" x14ac:dyDescent="0.2">
      <c r="A29" s="3" t="s">
        <v>53</v>
      </c>
      <c r="B29" s="3" t="s">
        <v>56</v>
      </c>
      <c r="C29" s="3" t="s">
        <v>64</v>
      </c>
      <c r="D29" s="3" t="s">
        <v>311</v>
      </c>
      <c r="E29" s="4" t="s">
        <v>6</v>
      </c>
      <c r="F29" s="3" t="s">
        <v>9</v>
      </c>
      <c r="H29" s="3" t="s">
        <v>134</v>
      </c>
      <c r="I29" s="3" t="s">
        <v>373</v>
      </c>
      <c r="J29" s="79">
        <v>2226375</v>
      </c>
    </row>
    <row r="30" spans="1:10" ht="38.25" x14ac:dyDescent="0.2">
      <c r="A30" s="3" t="s">
        <v>53</v>
      </c>
      <c r="B30" s="3" t="s">
        <v>56</v>
      </c>
      <c r="C30" s="3" t="s">
        <v>64</v>
      </c>
      <c r="D30" s="3" t="s">
        <v>311</v>
      </c>
      <c r="E30" s="4" t="s">
        <v>6</v>
      </c>
      <c r="F30" s="3" t="s">
        <v>9</v>
      </c>
      <c r="H30" s="3" t="s">
        <v>135</v>
      </c>
      <c r="I30" s="3" t="s">
        <v>373</v>
      </c>
      <c r="J30" s="2">
        <v>140010</v>
      </c>
    </row>
    <row r="31" spans="1:10" ht="38.25" x14ac:dyDescent="0.2">
      <c r="A31" s="3" t="s">
        <v>53</v>
      </c>
      <c r="B31" s="3" t="s">
        <v>56</v>
      </c>
      <c r="C31" s="3" t="s">
        <v>64</v>
      </c>
      <c r="D31" s="3" t="s">
        <v>311</v>
      </c>
      <c r="E31" s="4" t="s">
        <v>6</v>
      </c>
      <c r="F31" s="3" t="s">
        <v>9</v>
      </c>
      <c r="H31" s="3" t="s">
        <v>136</v>
      </c>
      <c r="I31" s="3" t="s">
        <v>373</v>
      </c>
      <c r="J31" s="2">
        <v>953550</v>
      </c>
    </row>
    <row r="32" spans="1:10" ht="38.25" x14ac:dyDescent="0.2">
      <c r="A32" s="3" t="s">
        <v>53</v>
      </c>
      <c r="B32" s="3" t="s">
        <v>56</v>
      </c>
      <c r="C32" s="3" t="s">
        <v>64</v>
      </c>
      <c r="D32" s="3" t="s">
        <v>311</v>
      </c>
      <c r="E32" s="4" t="s">
        <v>6</v>
      </c>
      <c r="F32" s="3" t="s">
        <v>9</v>
      </c>
      <c r="H32" s="3" t="s">
        <v>137</v>
      </c>
      <c r="I32" s="3" t="s">
        <v>373</v>
      </c>
      <c r="J32" s="2">
        <v>2482376</v>
      </c>
    </row>
    <row r="33" spans="1:10" ht="38.25" x14ac:dyDescent="0.2">
      <c r="A33" s="3" t="s">
        <v>53</v>
      </c>
      <c r="B33" s="3" t="s">
        <v>56</v>
      </c>
      <c r="C33" s="3" t="s">
        <v>64</v>
      </c>
      <c r="D33" s="3" t="s">
        <v>311</v>
      </c>
      <c r="E33" s="4" t="s">
        <v>6</v>
      </c>
      <c r="F33" s="3" t="s">
        <v>9</v>
      </c>
      <c r="H33" s="3" t="s">
        <v>138</v>
      </c>
      <c r="I33" s="3" t="s">
        <v>373</v>
      </c>
      <c r="J33" s="2">
        <v>2219608</v>
      </c>
    </row>
    <row r="34" spans="1:10" ht="38.25" x14ac:dyDescent="0.2">
      <c r="A34" s="3" t="s">
        <v>53</v>
      </c>
      <c r="B34" s="3" t="s">
        <v>56</v>
      </c>
      <c r="C34" s="3" t="s">
        <v>64</v>
      </c>
      <c r="D34" s="3" t="s">
        <v>311</v>
      </c>
      <c r="E34" s="4" t="s">
        <v>6</v>
      </c>
      <c r="F34" s="3" t="s">
        <v>9</v>
      </c>
      <c r="H34" s="3" t="s">
        <v>139</v>
      </c>
      <c r="I34" s="3" t="s">
        <v>373</v>
      </c>
      <c r="J34" s="2">
        <v>1635034</v>
      </c>
    </row>
    <row r="35" spans="1:10" ht="38.25" x14ac:dyDescent="0.2">
      <c r="A35" s="3" t="s">
        <v>53</v>
      </c>
      <c r="B35" s="3" t="s">
        <v>56</v>
      </c>
      <c r="C35" s="3" t="s">
        <v>64</v>
      </c>
      <c r="D35" s="3" t="s">
        <v>311</v>
      </c>
      <c r="E35" s="4" t="s">
        <v>6</v>
      </c>
      <c r="F35" s="3" t="s">
        <v>9</v>
      </c>
      <c r="H35" s="3" t="s">
        <v>140</v>
      </c>
      <c r="I35" s="3" t="s">
        <v>373</v>
      </c>
      <c r="J35" s="2">
        <v>1652537</v>
      </c>
    </row>
    <row r="36" spans="1:10" ht="51" x14ac:dyDescent="0.2">
      <c r="A36" s="3" t="s">
        <v>53</v>
      </c>
      <c r="B36" s="3" t="s">
        <v>56</v>
      </c>
      <c r="C36" s="3" t="s">
        <v>64</v>
      </c>
      <c r="D36" s="3" t="s">
        <v>311</v>
      </c>
      <c r="E36" s="4" t="s">
        <v>6</v>
      </c>
      <c r="F36" s="3" t="s">
        <v>9</v>
      </c>
      <c r="H36" s="3" t="s">
        <v>141</v>
      </c>
      <c r="I36" s="3" t="s">
        <v>373</v>
      </c>
      <c r="J36" s="2">
        <v>167000</v>
      </c>
    </row>
    <row r="37" spans="1:10" ht="38.25" x14ac:dyDescent="0.2">
      <c r="A37" s="3" t="s">
        <v>53</v>
      </c>
      <c r="B37" s="3" t="s">
        <v>56</v>
      </c>
      <c r="C37" s="3" t="s">
        <v>64</v>
      </c>
      <c r="D37" s="3" t="s">
        <v>311</v>
      </c>
      <c r="E37" s="4" t="s">
        <v>6</v>
      </c>
      <c r="F37" s="3" t="s">
        <v>9</v>
      </c>
      <c r="H37" s="3" t="s">
        <v>142</v>
      </c>
      <c r="I37" s="3" t="s">
        <v>373</v>
      </c>
      <c r="J37" s="2">
        <v>1627590</v>
      </c>
    </row>
    <row r="38" spans="1:10" ht="38.25" x14ac:dyDescent="0.2">
      <c r="A38" s="3" t="s">
        <v>53</v>
      </c>
      <c r="B38" s="3" t="s">
        <v>56</v>
      </c>
      <c r="C38" s="3" t="s">
        <v>64</v>
      </c>
      <c r="D38" s="3" t="s">
        <v>311</v>
      </c>
      <c r="E38" s="4" t="s">
        <v>6</v>
      </c>
      <c r="F38" s="3" t="s">
        <v>9</v>
      </c>
      <c r="H38" s="3" t="s">
        <v>143</v>
      </c>
      <c r="I38" s="3" t="s">
        <v>373</v>
      </c>
      <c r="J38" s="2">
        <v>7670772</v>
      </c>
    </row>
    <row r="39" spans="1:10" ht="38.25" x14ac:dyDescent="0.2">
      <c r="A39" s="3" t="s">
        <v>53</v>
      </c>
      <c r="B39" s="3" t="s">
        <v>56</v>
      </c>
      <c r="C39" s="3" t="s">
        <v>64</v>
      </c>
      <c r="D39" s="3" t="s">
        <v>311</v>
      </c>
      <c r="E39" s="4" t="s">
        <v>6</v>
      </c>
      <c r="F39" s="3" t="s">
        <v>9</v>
      </c>
      <c r="H39" s="3" t="s">
        <v>144</v>
      </c>
      <c r="I39" s="3" t="s">
        <v>373</v>
      </c>
      <c r="J39" s="2">
        <v>1469354</v>
      </c>
    </row>
    <row r="40" spans="1:10" ht="38.25" x14ac:dyDescent="0.2">
      <c r="A40" s="3" t="s">
        <v>53</v>
      </c>
      <c r="B40" s="3" t="s">
        <v>56</v>
      </c>
      <c r="C40" s="3" t="s">
        <v>64</v>
      </c>
      <c r="D40" s="3" t="s">
        <v>311</v>
      </c>
      <c r="E40" s="4" t="s">
        <v>6</v>
      </c>
      <c r="F40" s="3" t="s">
        <v>9</v>
      </c>
      <c r="H40" s="3" t="s">
        <v>145</v>
      </c>
      <c r="I40" s="3" t="s">
        <v>373</v>
      </c>
      <c r="J40" s="2">
        <v>181896</v>
      </c>
    </row>
    <row r="41" spans="1:10" ht="38.25" x14ac:dyDescent="0.2">
      <c r="A41" s="3" t="s">
        <v>53</v>
      </c>
      <c r="B41" s="3" t="s">
        <v>56</v>
      </c>
      <c r="C41" s="3" t="s">
        <v>64</v>
      </c>
      <c r="D41" s="3" t="s">
        <v>311</v>
      </c>
      <c r="E41" s="4" t="s">
        <v>6</v>
      </c>
      <c r="F41" s="3" t="s">
        <v>9</v>
      </c>
      <c r="H41" s="3" t="s">
        <v>966</v>
      </c>
      <c r="I41" s="3" t="s">
        <v>373</v>
      </c>
      <c r="J41" s="2">
        <v>30000</v>
      </c>
    </row>
    <row r="42" spans="1:10" ht="38.25" x14ac:dyDescent="0.2">
      <c r="A42" s="3" t="s">
        <v>53</v>
      </c>
      <c r="B42" s="3" t="s">
        <v>56</v>
      </c>
      <c r="C42" s="3" t="s">
        <v>64</v>
      </c>
      <c r="D42" s="3" t="s">
        <v>311</v>
      </c>
      <c r="E42" s="4" t="s">
        <v>6</v>
      </c>
      <c r="F42" s="3" t="s">
        <v>9</v>
      </c>
      <c r="H42" s="3" t="s">
        <v>967</v>
      </c>
      <c r="I42" s="3" t="s">
        <v>373</v>
      </c>
      <c r="J42" s="2">
        <v>20000</v>
      </c>
    </row>
    <row r="43" spans="1:10" ht="38.25" x14ac:dyDescent="0.2">
      <c r="A43" s="3" t="s">
        <v>53</v>
      </c>
      <c r="B43" s="3" t="s">
        <v>56</v>
      </c>
      <c r="C43" s="3" t="s">
        <v>64</v>
      </c>
      <c r="D43" s="3" t="s">
        <v>311</v>
      </c>
      <c r="E43" s="4" t="s">
        <v>6</v>
      </c>
      <c r="F43" s="3" t="s">
        <v>9</v>
      </c>
      <c r="H43" s="3" t="s">
        <v>968</v>
      </c>
      <c r="I43" s="3" t="s">
        <v>373</v>
      </c>
      <c r="J43" s="2">
        <v>200000</v>
      </c>
    </row>
    <row r="44" spans="1:10" ht="38.25" x14ac:dyDescent="0.2">
      <c r="A44" s="3" t="s">
        <v>53</v>
      </c>
      <c r="B44" s="3" t="s">
        <v>56</v>
      </c>
      <c r="C44" s="3" t="s">
        <v>64</v>
      </c>
      <c r="D44" s="3" t="s">
        <v>311</v>
      </c>
      <c r="E44" s="4" t="s">
        <v>6</v>
      </c>
      <c r="F44" s="3" t="s">
        <v>9</v>
      </c>
      <c r="H44" s="3" t="s">
        <v>969</v>
      </c>
      <c r="I44" s="3" t="s">
        <v>373</v>
      </c>
      <c r="J44" s="2">
        <v>200000</v>
      </c>
    </row>
    <row r="45" spans="1:10" ht="38.25" x14ac:dyDescent="0.2">
      <c r="A45" s="3" t="s">
        <v>53</v>
      </c>
      <c r="B45" s="3" t="s">
        <v>56</v>
      </c>
      <c r="C45" s="3" t="s">
        <v>64</v>
      </c>
      <c r="D45" s="3" t="s">
        <v>311</v>
      </c>
      <c r="E45" s="4" t="s">
        <v>6</v>
      </c>
      <c r="F45" s="3" t="s">
        <v>9</v>
      </c>
      <c r="H45" s="3" t="s">
        <v>240</v>
      </c>
      <c r="I45" s="3" t="s">
        <v>373</v>
      </c>
      <c r="J45" s="2">
        <v>17000</v>
      </c>
    </row>
    <row r="46" spans="1:10" ht="38.25" x14ac:dyDescent="0.2">
      <c r="A46" s="3" t="s">
        <v>53</v>
      </c>
      <c r="B46" s="3" t="s">
        <v>56</v>
      </c>
      <c r="C46" s="3" t="s">
        <v>64</v>
      </c>
      <c r="D46" s="3" t="s">
        <v>311</v>
      </c>
      <c r="E46" s="4" t="s">
        <v>6</v>
      </c>
      <c r="F46" s="3" t="s">
        <v>9</v>
      </c>
      <c r="H46" s="3" t="s">
        <v>241</v>
      </c>
      <c r="I46" s="3" t="s">
        <v>373</v>
      </c>
      <c r="J46" s="78">
        <v>18000</v>
      </c>
    </row>
    <row r="47" spans="1:10" ht="38.25" x14ac:dyDescent="0.2">
      <c r="A47" s="3" t="s">
        <v>53</v>
      </c>
      <c r="B47" s="3" t="s">
        <v>56</v>
      </c>
      <c r="C47" s="3" t="s">
        <v>64</v>
      </c>
      <c r="D47" s="3" t="s">
        <v>311</v>
      </c>
      <c r="E47" s="4" t="s">
        <v>6</v>
      </c>
      <c r="F47" s="3" t="s">
        <v>9</v>
      </c>
      <c r="H47" s="3" t="s">
        <v>242</v>
      </c>
      <c r="I47" s="3" t="s">
        <v>373</v>
      </c>
      <c r="J47" s="2">
        <v>280000</v>
      </c>
    </row>
    <row r="48" spans="1:10" ht="38.25" x14ac:dyDescent="0.2">
      <c r="A48" s="3" t="s">
        <v>53</v>
      </c>
      <c r="B48" s="3" t="s">
        <v>56</v>
      </c>
      <c r="C48" s="3" t="s">
        <v>64</v>
      </c>
      <c r="D48" s="3" t="s">
        <v>311</v>
      </c>
      <c r="E48" s="4" t="s">
        <v>6</v>
      </c>
      <c r="F48" s="3" t="s">
        <v>9</v>
      </c>
      <c r="H48" s="3" t="s">
        <v>284</v>
      </c>
      <c r="I48" s="3" t="s">
        <v>373</v>
      </c>
      <c r="J48" s="2">
        <v>7800</v>
      </c>
    </row>
    <row r="49" spans="1:10" ht="38.25" x14ac:dyDescent="0.2">
      <c r="A49" s="3" t="s">
        <v>53</v>
      </c>
      <c r="B49" s="3" t="s">
        <v>56</v>
      </c>
      <c r="C49" s="3" t="s">
        <v>64</v>
      </c>
      <c r="D49" s="3" t="s">
        <v>311</v>
      </c>
      <c r="E49" s="4" t="s">
        <v>6</v>
      </c>
      <c r="F49" s="3" t="s">
        <v>9</v>
      </c>
      <c r="H49" s="3" t="s">
        <v>285</v>
      </c>
      <c r="I49" s="3" t="s">
        <v>373</v>
      </c>
      <c r="J49" s="2">
        <v>25200</v>
      </c>
    </row>
    <row r="50" spans="1:10" ht="38.25" x14ac:dyDescent="0.2">
      <c r="A50" s="3" t="s">
        <v>53</v>
      </c>
      <c r="B50" s="3" t="s">
        <v>56</v>
      </c>
      <c r="C50" s="3" t="s">
        <v>64</v>
      </c>
      <c r="D50" s="3" t="s">
        <v>311</v>
      </c>
      <c r="E50" s="4" t="s">
        <v>6</v>
      </c>
      <c r="F50" s="3" t="s">
        <v>9</v>
      </c>
      <c r="H50" s="3" t="s">
        <v>286</v>
      </c>
      <c r="I50" s="3" t="s">
        <v>373</v>
      </c>
      <c r="J50" s="2">
        <v>30000</v>
      </c>
    </row>
    <row r="51" spans="1:10" ht="38.25" x14ac:dyDescent="0.2">
      <c r="A51" s="3" t="s">
        <v>53</v>
      </c>
      <c r="B51" s="3" t="s">
        <v>56</v>
      </c>
      <c r="C51" s="3" t="s">
        <v>64</v>
      </c>
      <c r="D51" s="3" t="s">
        <v>311</v>
      </c>
      <c r="E51" s="4" t="s">
        <v>6</v>
      </c>
      <c r="F51" s="3" t="s">
        <v>9</v>
      </c>
      <c r="H51" s="3" t="s">
        <v>287</v>
      </c>
      <c r="I51" s="3" t="s">
        <v>373</v>
      </c>
      <c r="J51" s="2">
        <v>9000</v>
      </c>
    </row>
    <row r="52" spans="1:10" ht="38.25" x14ac:dyDescent="0.2">
      <c r="A52" s="3" t="s">
        <v>53</v>
      </c>
      <c r="B52" s="3" t="s">
        <v>56</v>
      </c>
      <c r="C52" s="3" t="s">
        <v>64</v>
      </c>
      <c r="D52" s="3" t="s">
        <v>311</v>
      </c>
      <c r="E52" s="4" t="s">
        <v>6</v>
      </c>
      <c r="F52" s="3" t="s">
        <v>9</v>
      </c>
      <c r="H52" s="3" t="s">
        <v>290</v>
      </c>
      <c r="I52" s="3" t="s">
        <v>373</v>
      </c>
      <c r="J52" s="2">
        <v>40000</v>
      </c>
    </row>
    <row r="53" spans="1:10" ht="38.25" x14ac:dyDescent="0.2">
      <c r="A53" s="3" t="s">
        <v>53</v>
      </c>
      <c r="B53" s="3" t="s">
        <v>56</v>
      </c>
      <c r="C53" s="3" t="s">
        <v>64</v>
      </c>
      <c r="D53" s="3" t="s">
        <v>311</v>
      </c>
      <c r="E53" s="4" t="s">
        <v>6</v>
      </c>
      <c r="F53" s="3" t="s">
        <v>9</v>
      </c>
      <c r="G53" s="4" t="s">
        <v>16</v>
      </c>
      <c r="H53" s="3" t="s">
        <v>309</v>
      </c>
      <c r="I53" s="3" t="s">
        <v>373</v>
      </c>
      <c r="J53" s="2">
        <v>197496.44</v>
      </c>
    </row>
    <row r="54" spans="1:10" ht="38.25" x14ac:dyDescent="0.2">
      <c r="A54" s="3" t="s">
        <v>53</v>
      </c>
      <c r="B54" s="3" t="s">
        <v>56</v>
      </c>
      <c r="C54" s="3" t="s">
        <v>64</v>
      </c>
      <c r="D54" s="3" t="s">
        <v>311</v>
      </c>
      <c r="E54" s="4" t="s">
        <v>6</v>
      </c>
      <c r="F54" s="3" t="s">
        <v>9</v>
      </c>
      <c r="G54" s="4" t="s">
        <v>16</v>
      </c>
      <c r="H54" s="3" t="s">
        <v>103</v>
      </c>
      <c r="I54" s="3" t="s">
        <v>373</v>
      </c>
      <c r="J54" s="2">
        <v>1470531.2</v>
      </c>
    </row>
    <row r="55" spans="1:10" ht="38.25" x14ac:dyDescent="0.2">
      <c r="A55" s="3" t="s">
        <v>53</v>
      </c>
      <c r="B55" s="3" t="s">
        <v>56</v>
      </c>
      <c r="C55" s="3" t="s">
        <v>64</v>
      </c>
      <c r="D55" s="3" t="s">
        <v>311</v>
      </c>
      <c r="E55" s="4" t="s">
        <v>6</v>
      </c>
      <c r="F55" s="3" t="s">
        <v>9</v>
      </c>
      <c r="G55" s="4" t="s">
        <v>20</v>
      </c>
      <c r="H55" s="3" t="s">
        <v>310</v>
      </c>
      <c r="I55" s="3" t="s">
        <v>373</v>
      </c>
      <c r="J55" s="2">
        <v>50000</v>
      </c>
    </row>
    <row r="56" spans="1:10" ht="38.25" x14ac:dyDescent="0.2">
      <c r="A56" s="3" t="s">
        <v>53</v>
      </c>
      <c r="B56" s="3" t="s">
        <v>56</v>
      </c>
      <c r="C56" s="3" t="s">
        <v>64</v>
      </c>
      <c r="D56" s="3" t="s">
        <v>311</v>
      </c>
      <c r="E56" s="4" t="s">
        <v>6</v>
      </c>
      <c r="F56" s="3" t="s">
        <v>9</v>
      </c>
      <c r="G56" s="4" t="s">
        <v>21</v>
      </c>
      <c r="H56" s="3" t="s">
        <v>995</v>
      </c>
      <c r="I56" s="3" t="s">
        <v>373</v>
      </c>
      <c r="J56" s="2">
        <v>9550479</v>
      </c>
    </row>
    <row r="57" spans="1:10" ht="38.25" x14ac:dyDescent="0.2">
      <c r="A57" s="3" t="s">
        <v>53</v>
      </c>
      <c r="B57" s="3" t="s">
        <v>56</v>
      </c>
      <c r="C57" s="3" t="s">
        <v>64</v>
      </c>
      <c r="D57" s="3" t="s">
        <v>311</v>
      </c>
      <c r="E57" s="4" t="s">
        <v>6</v>
      </c>
      <c r="F57" s="3" t="s">
        <v>9</v>
      </c>
      <c r="G57" s="4" t="s">
        <v>21</v>
      </c>
      <c r="H57" s="3" t="s">
        <v>996</v>
      </c>
      <c r="I57" s="3" t="s">
        <v>373</v>
      </c>
      <c r="J57" s="2">
        <v>30000</v>
      </c>
    </row>
    <row r="58" spans="1:10" ht="38.25" x14ac:dyDescent="0.2">
      <c r="A58" s="3" t="s">
        <v>53</v>
      </c>
      <c r="B58" s="3" t="s">
        <v>56</v>
      </c>
      <c r="C58" s="3" t="s">
        <v>64</v>
      </c>
      <c r="D58" s="3" t="s">
        <v>311</v>
      </c>
      <c r="E58" s="4" t="s">
        <v>13</v>
      </c>
      <c r="F58" s="3" t="s">
        <v>11</v>
      </c>
      <c r="H58" s="3" t="s">
        <v>984</v>
      </c>
      <c r="I58" s="3" t="s">
        <v>369</v>
      </c>
      <c r="J58" s="2">
        <v>1903367.04</v>
      </c>
    </row>
    <row r="59" spans="1:10" ht="38.25" x14ac:dyDescent="0.2">
      <c r="A59" s="3" t="s">
        <v>53</v>
      </c>
      <c r="B59" s="3" t="s">
        <v>56</v>
      </c>
      <c r="C59" s="3" t="s">
        <v>64</v>
      </c>
      <c r="D59" s="3" t="s">
        <v>311</v>
      </c>
      <c r="E59" s="4" t="s">
        <v>10</v>
      </c>
      <c r="F59" s="3" t="s">
        <v>366</v>
      </c>
      <c r="G59" s="4" t="s">
        <v>12</v>
      </c>
      <c r="H59" s="3" t="s">
        <v>365</v>
      </c>
      <c r="I59" s="3" t="s">
        <v>369</v>
      </c>
      <c r="J59" s="2">
        <v>583160</v>
      </c>
    </row>
    <row r="60" spans="1:10" ht="38.25" x14ac:dyDescent="0.2">
      <c r="A60" s="3" t="s">
        <v>53</v>
      </c>
      <c r="B60" s="3" t="s">
        <v>56</v>
      </c>
      <c r="C60" s="3" t="s">
        <v>65</v>
      </c>
      <c r="D60" s="3" t="s">
        <v>311</v>
      </c>
      <c r="E60" s="4" t="s">
        <v>6</v>
      </c>
      <c r="F60" s="3" t="s">
        <v>8</v>
      </c>
      <c r="H60" s="3" t="s">
        <v>970</v>
      </c>
      <c r="I60" s="3" t="s">
        <v>369</v>
      </c>
      <c r="J60" s="2">
        <v>30151</v>
      </c>
    </row>
    <row r="61" spans="1:10" ht="38.25" x14ac:dyDescent="0.2">
      <c r="A61" s="3" t="s">
        <v>53</v>
      </c>
      <c r="B61" s="3" t="s">
        <v>56</v>
      </c>
      <c r="C61" s="3" t="s">
        <v>65</v>
      </c>
      <c r="D61" s="3" t="s">
        <v>311</v>
      </c>
      <c r="E61" s="4" t="s">
        <v>6</v>
      </c>
      <c r="F61" s="3" t="s">
        <v>9</v>
      </c>
      <c r="H61" s="3" t="s">
        <v>146</v>
      </c>
      <c r="I61" s="3" t="s">
        <v>373</v>
      </c>
      <c r="J61" s="2">
        <v>568706</v>
      </c>
    </row>
    <row r="62" spans="1:10" ht="38.25" x14ac:dyDescent="0.2">
      <c r="A62" s="3" t="s">
        <v>53</v>
      </c>
      <c r="B62" s="3" t="s">
        <v>56</v>
      </c>
      <c r="C62" s="3" t="s">
        <v>65</v>
      </c>
      <c r="D62" s="3" t="s">
        <v>311</v>
      </c>
      <c r="E62" s="4" t="s">
        <v>6</v>
      </c>
      <c r="F62" s="3" t="s">
        <v>9</v>
      </c>
      <c r="H62" s="3" t="s">
        <v>147</v>
      </c>
      <c r="I62" s="3" t="s">
        <v>373</v>
      </c>
      <c r="J62" s="2">
        <v>7953380</v>
      </c>
    </row>
    <row r="63" spans="1:10" ht="51" x14ac:dyDescent="0.2">
      <c r="A63" s="3" t="s">
        <v>53</v>
      </c>
      <c r="B63" s="3" t="s">
        <v>56</v>
      </c>
      <c r="C63" s="3" t="s">
        <v>65</v>
      </c>
      <c r="D63" s="3" t="s">
        <v>311</v>
      </c>
      <c r="E63" s="4" t="s">
        <v>6</v>
      </c>
      <c r="F63" s="3" t="s">
        <v>9</v>
      </c>
      <c r="H63" s="3" t="s">
        <v>148</v>
      </c>
      <c r="I63" s="3" t="s">
        <v>373</v>
      </c>
      <c r="J63" s="2">
        <v>45000</v>
      </c>
    </row>
    <row r="64" spans="1:10" ht="38.25" x14ac:dyDescent="0.2">
      <c r="A64" s="3" t="s">
        <v>53</v>
      </c>
      <c r="B64" s="3" t="s">
        <v>56</v>
      </c>
      <c r="C64" s="3" t="s">
        <v>65</v>
      </c>
      <c r="D64" s="3" t="s">
        <v>311</v>
      </c>
      <c r="E64" s="4" t="s">
        <v>6</v>
      </c>
      <c r="F64" s="3" t="s">
        <v>9</v>
      </c>
      <c r="H64" s="3" t="s">
        <v>151</v>
      </c>
      <c r="I64" s="3" t="s">
        <v>373</v>
      </c>
      <c r="J64" s="2">
        <v>185000</v>
      </c>
    </row>
    <row r="65" spans="1:10" ht="38.25" x14ac:dyDescent="0.2">
      <c r="A65" s="3" t="s">
        <v>53</v>
      </c>
      <c r="B65" s="3" t="s">
        <v>56</v>
      </c>
      <c r="C65" s="3" t="s">
        <v>65</v>
      </c>
      <c r="D65" s="3" t="s">
        <v>311</v>
      </c>
      <c r="E65" s="4" t="s">
        <v>6</v>
      </c>
      <c r="F65" s="3" t="s">
        <v>9</v>
      </c>
      <c r="H65" s="3" t="s">
        <v>149</v>
      </c>
      <c r="I65" s="3" t="s">
        <v>373</v>
      </c>
      <c r="J65" s="2">
        <v>415000</v>
      </c>
    </row>
    <row r="66" spans="1:10" ht="38.25" x14ac:dyDescent="0.2">
      <c r="A66" s="3" t="s">
        <v>53</v>
      </c>
      <c r="B66" s="3" t="s">
        <v>56</v>
      </c>
      <c r="C66" s="3" t="s">
        <v>65</v>
      </c>
      <c r="D66" s="3" t="s">
        <v>311</v>
      </c>
      <c r="E66" s="4" t="s">
        <v>6</v>
      </c>
      <c r="F66" s="3" t="s">
        <v>9</v>
      </c>
      <c r="H66" s="3" t="s">
        <v>150</v>
      </c>
      <c r="I66" s="3" t="s">
        <v>373</v>
      </c>
      <c r="J66" s="2">
        <v>60000</v>
      </c>
    </row>
    <row r="67" spans="1:10" ht="38.25" x14ac:dyDescent="0.2">
      <c r="A67" s="3" t="s">
        <v>53</v>
      </c>
      <c r="B67" s="3" t="s">
        <v>56</v>
      </c>
      <c r="C67" s="3" t="s">
        <v>65</v>
      </c>
      <c r="D67" s="3" t="s">
        <v>311</v>
      </c>
      <c r="E67" s="4" t="s">
        <v>6</v>
      </c>
      <c r="F67" s="3" t="s">
        <v>9</v>
      </c>
      <c r="H67" s="3" t="s">
        <v>207</v>
      </c>
      <c r="I67" s="3" t="s">
        <v>373</v>
      </c>
      <c r="J67" s="2">
        <v>46000</v>
      </c>
    </row>
    <row r="68" spans="1:10" ht="38.25" x14ac:dyDescent="0.2">
      <c r="A68" s="3" t="s">
        <v>53</v>
      </c>
      <c r="B68" s="3" t="s">
        <v>56</v>
      </c>
      <c r="C68" s="3" t="s">
        <v>65</v>
      </c>
      <c r="D68" s="3" t="s">
        <v>311</v>
      </c>
      <c r="E68" s="4" t="s">
        <v>6</v>
      </c>
      <c r="F68" s="3" t="s">
        <v>9</v>
      </c>
      <c r="H68" s="3" t="s">
        <v>152</v>
      </c>
      <c r="I68" s="3" t="s">
        <v>373</v>
      </c>
      <c r="J68" s="2">
        <v>245405</v>
      </c>
    </row>
    <row r="69" spans="1:10" ht="38.25" x14ac:dyDescent="0.2">
      <c r="A69" s="3" t="s">
        <v>53</v>
      </c>
      <c r="B69" s="3" t="s">
        <v>56</v>
      </c>
      <c r="C69" s="3" t="s">
        <v>65</v>
      </c>
      <c r="D69" s="3" t="s">
        <v>311</v>
      </c>
      <c r="E69" s="4" t="s">
        <v>6</v>
      </c>
      <c r="F69" s="3" t="s">
        <v>9</v>
      </c>
      <c r="G69" s="4" t="s">
        <v>20</v>
      </c>
      <c r="H69" s="3" t="s">
        <v>310</v>
      </c>
      <c r="I69" s="3" t="s">
        <v>373</v>
      </c>
      <c r="J69" s="2">
        <v>10000</v>
      </c>
    </row>
    <row r="70" spans="1:10" ht="38.25" x14ac:dyDescent="0.2">
      <c r="A70" s="3" t="s">
        <v>53</v>
      </c>
      <c r="B70" s="3" t="s">
        <v>56</v>
      </c>
      <c r="C70" s="3" t="s">
        <v>65</v>
      </c>
      <c r="D70" s="3" t="s">
        <v>311</v>
      </c>
      <c r="E70" s="4" t="s">
        <v>13</v>
      </c>
      <c r="F70" s="3" t="s">
        <v>11</v>
      </c>
      <c r="H70" s="3" t="s">
        <v>984</v>
      </c>
      <c r="I70" s="3" t="s">
        <v>369</v>
      </c>
      <c r="J70" s="2">
        <v>2220594.88</v>
      </c>
    </row>
    <row r="71" spans="1:10" ht="38.25" x14ac:dyDescent="0.2">
      <c r="A71" s="3" t="s">
        <v>53</v>
      </c>
      <c r="B71" s="3" t="s">
        <v>56</v>
      </c>
      <c r="C71" s="3" t="s">
        <v>65</v>
      </c>
      <c r="D71" s="3" t="s">
        <v>311</v>
      </c>
      <c r="E71" s="4" t="s">
        <v>10</v>
      </c>
      <c r="F71" s="3" t="s">
        <v>366</v>
      </c>
      <c r="G71" s="4" t="s">
        <v>12</v>
      </c>
      <c r="H71" s="3" t="s">
        <v>365</v>
      </c>
      <c r="I71" s="3" t="s">
        <v>369</v>
      </c>
      <c r="J71" s="2">
        <v>728950</v>
      </c>
    </row>
    <row r="72" spans="1:10" ht="38.25" x14ac:dyDescent="0.2">
      <c r="A72" s="3" t="s">
        <v>53</v>
      </c>
      <c r="B72" s="3" t="s">
        <v>56</v>
      </c>
      <c r="C72" s="3" t="s">
        <v>66</v>
      </c>
      <c r="D72" s="3" t="s">
        <v>311</v>
      </c>
      <c r="E72" s="4" t="s">
        <v>6</v>
      </c>
      <c r="F72" s="3" t="s">
        <v>8</v>
      </c>
      <c r="H72" s="3" t="s">
        <v>970</v>
      </c>
      <c r="I72" s="3" t="s">
        <v>369</v>
      </c>
      <c r="J72" s="2">
        <v>75154</v>
      </c>
    </row>
    <row r="73" spans="1:10" ht="38.25" x14ac:dyDescent="0.2">
      <c r="A73" s="3" t="s">
        <v>53</v>
      </c>
      <c r="B73" s="3" t="s">
        <v>56</v>
      </c>
      <c r="C73" s="3" t="s">
        <v>66</v>
      </c>
      <c r="D73" s="3" t="s">
        <v>311</v>
      </c>
      <c r="E73" s="4" t="s">
        <v>6</v>
      </c>
      <c r="F73" s="3" t="s">
        <v>9</v>
      </c>
      <c r="G73" s="4" t="s">
        <v>23</v>
      </c>
      <c r="H73" s="3" t="s">
        <v>1005</v>
      </c>
      <c r="I73" s="3" t="s">
        <v>373</v>
      </c>
      <c r="J73" s="2">
        <v>400000</v>
      </c>
    </row>
    <row r="74" spans="1:10" ht="38.25" x14ac:dyDescent="0.2">
      <c r="A74" s="3" t="s">
        <v>53</v>
      </c>
      <c r="B74" s="3" t="s">
        <v>56</v>
      </c>
      <c r="C74" s="3" t="s">
        <v>66</v>
      </c>
      <c r="D74" s="3" t="s">
        <v>311</v>
      </c>
      <c r="E74" s="4" t="s">
        <v>6</v>
      </c>
      <c r="F74" s="3" t="s">
        <v>9</v>
      </c>
      <c r="H74" s="3" t="s">
        <v>114</v>
      </c>
      <c r="I74" s="3" t="s">
        <v>373</v>
      </c>
      <c r="J74" s="2">
        <v>7190.0000000000018</v>
      </c>
    </row>
    <row r="75" spans="1:10" ht="38.25" x14ac:dyDescent="0.2">
      <c r="A75" s="3" t="s">
        <v>53</v>
      </c>
      <c r="B75" s="3" t="s">
        <v>56</v>
      </c>
      <c r="C75" s="3" t="s">
        <v>66</v>
      </c>
      <c r="D75" s="3" t="s">
        <v>311</v>
      </c>
      <c r="E75" s="4" t="s">
        <v>6</v>
      </c>
      <c r="F75" s="3" t="s">
        <v>9</v>
      </c>
      <c r="H75" s="3" t="s">
        <v>115</v>
      </c>
      <c r="I75" s="3" t="s">
        <v>373</v>
      </c>
      <c r="J75" s="2">
        <v>120000</v>
      </c>
    </row>
    <row r="76" spans="1:10" ht="38.25" x14ac:dyDescent="0.2">
      <c r="A76" s="3" t="s">
        <v>53</v>
      </c>
      <c r="B76" s="3" t="s">
        <v>56</v>
      </c>
      <c r="C76" s="3" t="s">
        <v>66</v>
      </c>
      <c r="D76" s="3" t="s">
        <v>311</v>
      </c>
      <c r="E76" s="4" t="s">
        <v>6</v>
      </c>
      <c r="F76" s="3" t="s">
        <v>9</v>
      </c>
      <c r="H76" s="3" t="s">
        <v>116</v>
      </c>
      <c r="I76" s="3" t="s">
        <v>373</v>
      </c>
      <c r="J76" s="78">
        <v>30000</v>
      </c>
    </row>
    <row r="77" spans="1:10" ht="38.25" x14ac:dyDescent="0.2">
      <c r="A77" s="3" t="s">
        <v>53</v>
      </c>
      <c r="B77" s="3" t="s">
        <v>56</v>
      </c>
      <c r="C77" s="3" t="s">
        <v>66</v>
      </c>
      <c r="D77" s="3" t="s">
        <v>311</v>
      </c>
      <c r="E77" s="4" t="s">
        <v>6</v>
      </c>
      <c r="F77" s="3" t="s">
        <v>9</v>
      </c>
      <c r="H77" s="3" t="s">
        <v>117</v>
      </c>
      <c r="I77" s="3" t="s">
        <v>373</v>
      </c>
      <c r="J77" s="2">
        <v>30000</v>
      </c>
    </row>
    <row r="78" spans="1:10" ht="38.25" x14ac:dyDescent="0.2">
      <c r="A78" s="3" t="s">
        <v>53</v>
      </c>
      <c r="B78" s="3" t="s">
        <v>56</v>
      </c>
      <c r="C78" s="3" t="s">
        <v>66</v>
      </c>
      <c r="D78" s="3" t="s">
        <v>311</v>
      </c>
      <c r="E78" s="4" t="s">
        <v>6</v>
      </c>
      <c r="F78" s="3" t="s">
        <v>9</v>
      </c>
      <c r="H78" s="3" t="s">
        <v>118</v>
      </c>
      <c r="I78" s="3" t="s">
        <v>373</v>
      </c>
      <c r="J78" s="2">
        <v>30000</v>
      </c>
    </row>
    <row r="79" spans="1:10" ht="38.25" x14ac:dyDescent="0.2">
      <c r="A79" s="3" t="s">
        <v>53</v>
      </c>
      <c r="B79" s="3" t="s">
        <v>56</v>
      </c>
      <c r="C79" s="3" t="s">
        <v>66</v>
      </c>
      <c r="D79" s="3" t="s">
        <v>311</v>
      </c>
      <c r="E79" s="4" t="s">
        <v>6</v>
      </c>
      <c r="F79" s="3" t="s">
        <v>9</v>
      </c>
      <c r="H79" s="3" t="s">
        <v>119</v>
      </c>
      <c r="I79" s="3" t="s">
        <v>373</v>
      </c>
      <c r="J79" s="2">
        <v>1027179.0000000002</v>
      </c>
    </row>
    <row r="80" spans="1:10" ht="38.25" x14ac:dyDescent="0.2">
      <c r="A80" s="3" t="s">
        <v>53</v>
      </c>
      <c r="B80" s="3" t="s">
        <v>56</v>
      </c>
      <c r="C80" s="3" t="s">
        <v>66</v>
      </c>
      <c r="D80" s="3" t="s">
        <v>311</v>
      </c>
      <c r="E80" s="4" t="s">
        <v>6</v>
      </c>
      <c r="F80" s="3" t="s">
        <v>9</v>
      </c>
      <c r="H80" s="3" t="s">
        <v>120</v>
      </c>
      <c r="I80" s="3" t="s">
        <v>373</v>
      </c>
      <c r="J80" s="2">
        <v>450000</v>
      </c>
    </row>
    <row r="81" spans="1:10" ht="38.25" x14ac:dyDescent="0.2">
      <c r="A81" s="3" t="s">
        <v>53</v>
      </c>
      <c r="B81" s="3" t="s">
        <v>56</v>
      </c>
      <c r="C81" s="3" t="s">
        <v>66</v>
      </c>
      <c r="D81" s="3" t="s">
        <v>311</v>
      </c>
      <c r="E81" s="4" t="s">
        <v>6</v>
      </c>
      <c r="F81" s="3" t="s">
        <v>9</v>
      </c>
      <c r="H81" s="3" t="s">
        <v>121</v>
      </c>
      <c r="I81" s="3" t="s">
        <v>373</v>
      </c>
      <c r="J81" s="2">
        <v>4792508</v>
      </c>
    </row>
    <row r="82" spans="1:10" ht="38.25" x14ac:dyDescent="0.2">
      <c r="A82" s="3" t="s">
        <v>53</v>
      </c>
      <c r="B82" s="3" t="s">
        <v>56</v>
      </c>
      <c r="C82" s="3" t="s">
        <v>66</v>
      </c>
      <c r="D82" s="3" t="s">
        <v>311</v>
      </c>
      <c r="E82" s="4" t="s">
        <v>6</v>
      </c>
      <c r="F82" s="3" t="s">
        <v>9</v>
      </c>
      <c r="H82" s="3" t="s">
        <v>122</v>
      </c>
      <c r="I82" s="3" t="s">
        <v>373</v>
      </c>
      <c r="J82" s="2">
        <v>3396576.9999999995</v>
      </c>
    </row>
    <row r="83" spans="1:10" ht="38.25" x14ac:dyDescent="0.2">
      <c r="A83" s="3" t="s">
        <v>53</v>
      </c>
      <c r="B83" s="3" t="s">
        <v>56</v>
      </c>
      <c r="C83" s="3" t="s">
        <v>66</v>
      </c>
      <c r="D83" s="3" t="s">
        <v>311</v>
      </c>
      <c r="E83" s="4" t="s">
        <v>6</v>
      </c>
      <c r="F83" s="3" t="s">
        <v>9</v>
      </c>
      <c r="H83" s="3" t="s">
        <v>123</v>
      </c>
      <c r="I83" s="3" t="s">
        <v>373</v>
      </c>
      <c r="J83" s="2">
        <v>25000</v>
      </c>
    </row>
    <row r="84" spans="1:10" ht="38.25" x14ac:dyDescent="0.2">
      <c r="A84" s="3" t="s">
        <v>53</v>
      </c>
      <c r="B84" s="3" t="s">
        <v>56</v>
      </c>
      <c r="C84" s="3" t="s">
        <v>66</v>
      </c>
      <c r="D84" s="3" t="s">
        <v>311</v>
      </c>
      <c r="E84" s="4" t="s">
        <v>6</v>
      </c>
      <c r="F84" s="3" t="s">
        <v>9</v>
      </c>
      <c r="H84" s="3" t="s">
        <v>219</v>
      </c>
      <c r="I84" s="3" t="s">
        <v>373</v>
      </c>
      <c r="J84" s="2">
        <v>215000</v>
      </c>
    </row>
    <row r="85" spans="1:10" ht="38.25" x14ac:dyDescent="0.2">
      <c r="A85" s="3" t="s">
        <v>53</v>
      </c>
      <c r="B85" s="3" t="s">
        <v>56</v>
      </c>
      <c r="C85" s="3" t="s">
        <v>66</v>
      </c>
      <c r="D85" s="3" t="s">
        <v>311</v>
      </c>
      <c r="E85" s="4" t="s">
        <v>6</v>
      </c>
      <c r="F85" s="3" t="s">
        <v>9</v>
      </c>
      <c r="H85" s="3" t="s">
        <v>220</v>
      </c>
      <c r="I85" s="3" t="s">
        <v>373</v>
      </c>
      <c r="J85" s="2">
        <v>35000</v>
      </c>
    </row>
    <row r="86" spans="1:10" ht="38.25" x14ac:dyDescent="0.2">
      <c r="A86" s="3" t="s">
        <v>53</v>
      </c>
      <c r="B86" s="3" t="s">
        <v>56</v>
      </c>
      <c r="C86" s="3" t="s">
        <v>66</v>
      </c>
      <c r="D86" s="3" t="s">
        <v>311</v>
      </c>
      <c r="E86" s="4" t="s">
        <v>6</v>
      </c>
      <c r="F86" s="3" t="s">
        <v>9</v>
      </c>
      <c r="H86" s="3" t="s">
        <v>221</v>
      </c>
      <c r="I86" s="3" t="s">
        <v>373</v>
      </c>
      <c r="J86" s="78">
        <v>30000</v>
      </c>
    </row>
    <row r="87" spans="1:10" ht="38.25" x14ac:dyDescent="0.2">
      <c r="A87" s="3" t="s">
        <v>53</v>
      </c>
      <c r="B87" s="3" t="s">
        <v>56</v>
      </c>
      <c r="C87" s="3" t="s">
        <v>66</v>
      </c>
      <c r="D87" s="3" t="s">
        <v>311</v>
      </c>
      <c r="E87" s="4" t="s">
        <v>6</v>
      </c>
      <c r="F87" s="3" t="s">
        <v>9</v>
      </c>
      <c r="H87" s="3" t="s">
        <v>1006</v>
      </c>
      <c r="I87" s="3" t="s">
        <v>373</v>
      </c>
      <c r="J87" s="2">
        <v>100000</v>
      </c>
    </row>
    <row r="88" spans="1:10" ht="38.25" x14ac:dyDescent="0.2">
      <c r="A88" s="3" t="s">
        <v>53</v>
      </c>
      <c r="B88" s="3" t="s">
        <v>56</v>
      </c>
      <c r="C88" s="3" t="s">
        <v>66</v>
      </c>
      <c r="D88" s="3" t="s">
        <v>311</v>
      </c>
      <c r="E88" s="4" t="s">
        <v>6</v>
      </c>
      <c r="F88" s="3" t="s">
        <v>9</v>
      </c>
      <c r="H88" s="3" t="s">
        <v>222</v>
      </c>
      <c r="I88" s="3" t="s">
        <v>373</v>
      </c>
      <c r="J88" s="2">
        <v>80000</v>
      </c>
    </row>
    <row r="89" spans="1:10" ht="38.25" x14ac:dyDescent="0.2">
      <c r="A89" s="3" t="s">
        <v>53</v>
      </c>
      <c r="B89" s="3" t="s">
        <v>56</v>
      </c>
      <c r="C89" s="3" t="s">
        <v>66</v>
      </c>
      <c r="D89" s="3" t="s">
        <v>311</v>
      </c>
      <c r="E89" s="4" t="s">
        <v>6</v>
      </c>
      <c r="F89" s="3" t="s">
        <v>9</v>
      </c>
      <c r="H89" s="3" t="s">
        <v>223</v>
      </c>
      <c r="I89" s="3" t="s">
        <v>373</v>
      </c>
      <c r="J89" s="2">
        <f>130000</f>
        <v>130000</v>
      </c>
    </row>
    <row r="90" spans="1:10" ht="38.25" x14ac:dyDescent="0.2">
      <c r="A90" s="3" t="s">
        <v>53</v>
      </c>
      <c r="B90" s="3" t="s">
        <v>56</v>
      </c>
      <c r="C90" s="3" t="s">
        <v>66</v>
      </c>
      <c r="D90" s="3" t="s">
        <v>311</v>
      </c>
      <c r="E90" s="4" t="s">
        <v>6</v>
      </c>
      <c r="F90" s="3" t="s">
        <v>9</v>
      </c>
      <c r="H90" s="3" t="s">
        <v>224</v>
      </c>
      <c r="I90" s="3" t="s">
        <v>373</v>
      </c>
      <c r="J90" s="2">
        <v>150000</v>
      </c>
    </row>
    <row r="91" spans="1:10" ht="51" x14ac:dyDescent="0.2">
      <c r="A91" s="3" t="s">
        <v>53</v>
      </c>
      <c r="B91" s="3" t="s">
        <v>56</v>
      </c>
      <c r="C91" s="3" t="s">
        <v>66</v>
      </c>
      <c r="D91" s="3" t="s">
        <v>311</v>
      </c>
      <c r="E91" s="4" t="s">
        <v>6</v>
      </c>
      <c r="F91" s="3" t="s">
        <v>9</v>
      </c>
      <c r="H91" s="3" t="s">
        <v>1007</v>
      </c>
      <c r="I91" s="3" t="s">
        <v>373</v>
      </c>
      <c r="J91" s="2">
        <v>60000</v>
      </c>
    </row>
    <row r="92" spans="1:10" ht="38.25" x14ac:dyDescent="0.2">
      <c r="A92" s="3" t="s">
        <v>53</v>
      </c>
      <c r="B92" s="3" t="s">
        <v>56</v>
      </c>
      <c r="C92" s="3" t="s">
        <v>66</v>
      </c>
      <c r="D92" s="3" t="s">
        <v>311</v>
      </c>
      <c r="E92" s="4" t="s">
        <v>6</v>
      </c>
      <c r="F92" s="3" t="s">
        <v>9</v>
      </c>
      <c r="H92" s="3" t="s">
        <v>225</v>
      </c>
      <c r="I92" s="3" t="s">
        <v>373</v>
      </c>
      <c r="J92" s="2">
        <v>378437</v>
      </c>
    </row>
    <row r="93" spans="1:10" ht="38.25" x14ac:dyDescent="0.2">
      <c r="A93" s="3" t="s">
        <v>53</v>
      </c>
      <c r="B93" s="3" t="s">
        <v>56</v>
      </c>
      <c r="C93" s="3" t="s">
        <v>66</v>
      </c>
      <c r="D93" s="3" t="s">
        <v>311</v>
      </c>
      <c r="E93" s="4" t="s">
        <v>6</v>
      </c>
      <c r="F93" s="3" t="s">
        <v>9</v>
      </c>
      <c r="H93" s="3" t="s">
        <v>226</v>
      </c>
      <c r="I93" s="3" t="s">
        <v>373</v>
      </c>
      <c r="J93" s="2">
        <v>105000</v>
      </c>
    </row>
    <row r="94" spans="1:10" ht="38.25" x14ac:dyDescent="0.2">
      <c r="A94" s="3" t="s">
        <v>53</v>
      </c>
      <c r="B94" s="3" t="s">
        <v>56</v>
      </c>
      <c r="C94" s="3" t="s">
        <v>66</v>
      </c>
      <c r="D94" s="3" t="s">
        <v>311</v>
      </c>
      <c r="E94" s="4" t="s">
        <v>6</v>
      </c>
      <c r="F94" s="3" t="s">
        <v>9</v>
      </c>
      <c r="H94" s="3" t="s">
        <v>227</v>
      </c>
      <c r="I94" s="3" t="s">
        <v>373</v>
      </c>
      <c r="J94" s="2">
        <v>100000</v>
      </c>
    </row>
    <row r="95" spans="1:10" ht="38.25" x14ac:dyDescent="0.2">
      <c r="A95" s="3" t="s">
        <v>53</v>
      </c>
      <c r="B95" s="3" t="s">
        <v>56</v>
      </c>
      <c r="C95" s="3" t="s">
        <v>66</v>
      </c>
      <c r="D95" s="3" t="s">
        <v>311</v>
      </c>
      <c r="E95" s="4" t="s">
        <v>6</v>
      </c>
      <c r="F95" s="3" t="s">
        <v>9</v>
      </c>
      <c r="H95" s="3" t="s">
        <v>228</v>
      </c>
      <c r="I95" s="3" t="s">
        <v>373</v>
      </c>
      <c r="J95" s="2">
        <v>74000</v>
      </c>
    </row>
    <row r="96" spans="1:10" ht="38.25" x14ac:dyDescent="0.2">
      <c r="A96" s="3" t="s">
        <v>53</v>
      </c>
      <c r="B96" s="3" t="s">
        <v>56</v>
      </c>
      <c r="C96" s="3" t="s">
        <v>66</v>
      </c>
      <c r="D96" s="3" t="s">
        <v>311</v>
      </c>
      <c r="E96" s="4" t="s">
        <v>6</v>
      </c>
      <c r="F96" s="3" t="s">
        <v>9</v>
      </c>
      <c r="H96" s="3" t="s">
        <v>229</v>
      </c>
      <c r="I96" s="3" t="s">
        <v>373</v>
      </c>
      <c r="J96" s="2">
        <v>440000</v>
      </c>
    </row>
    <row r="97" spans="1:10" ht="38.25" x14ac:dyDescent="0.2">
      <c r="A97" s="3" t="s">
        <v>53</v>
      </c>
      <c r="B97" s="3" t="s">
        <v>56</v>
      </c>
      <c r="C97" s="3" t="s">
        <v>66</v>
      </c>
      <c r="D97" s="3" t="s">
        <v>311</v>
      </c>
      <c r="E97" s="4" t="s">
        <v>6</v>
      </c>
      <c r="F97" s="3" t="s">
        <v>9</v>
      </c>
      <c r="H97" s="3" t="s">
        <v>230</v>
      </c>
      <c r="I97" s="3" t="s">
        <v>373</v>
      </c>
      <c r="J97" s="2">
        <v>390000</v>
      </c>
    </row>
    <row r="98" spans="1:10" ht="38.25" x14ac:dyDescent="0.2">
      <c r="A98" s="3" t="s">
        <v>53</v>
      </c>
      <c r="B98" s="3" t="s">
        <v>56</v>
      </c>
      <c r="C98" s="3" t="s">
        <v>66</v>
      </c>
      <c r="D98" s="3" t="s">
        <v>311</v>
      </c>
      <c r="E98" s="4" t="s">
        <v>6</v>
      </c>
      <c r="F98" s="3" t="s">
        <v>9</v>
      </c>
      <c r="H98" s="3" t="s">
        <v>291</v>
      </c>
      <c r="I98" s="3" t="s">
        <v>373</v>
      </c>
      <c r="J98" s="2">
        <v>96000</v>
      </c>
    </row>
    <row r="99" spans="1:10" ht="38.25" x14ac:dyDescent="0.2">
      <c r="A99" s="3" t="s">
        <v>53</v>
      </c>
      <c r="B99" s="3" t="s">
        <v>56</v>
      </c>
      <c r="C99" s="3" t="s">
        <v>66</v>
      </c>
      <c r="D99" s="3" t="s">
        <v>311</v>
      </c>
      <c r="E99" s="4" t="s">
        <v>6</v>
      </c>
      <c r="F99" s="3" t="s">
        <v>9</v>
      </c>
      <c r="G99" s="4" t="s">
        <v>20</v>
      </c>
      <c r="H99" s="3" t="s">
        <v>310</v>
      </c>
      <c r="I99" s="3" t="s">
        <v>373</v>
      </c>
      <c r="J99" s="2">
        <v>90300.000000000015</v>
      </c>
    </row>
    <row r="100" spans="1:10" ht="38.25" x14ac:dyDescent="0.2">
      <c r="A100" s="3" t="s">
        <v>53</v>
      </c>
      <c r="B100" s="3" t="s">
        <v>56</v>
      </c>
      <c r="C100" s="3" t="s">
        <v>66</v>
      </c>
      <c r="D100" s="3" t="s">
        <v>311</v>
      </c>
      <c r="E100" s="4" t="s">
        <v>17</v>
      </c>
      <c r="F100" s="3" t="s">
        <v>7</v>
      </c>
      <c r="H100" s="3" t="s">
        <v>298</v>
      </c>
      <c r="I100" s="3" t="s">
        <v>369</v>
      </c>
      <c r="J100" s="2">
        <v>1000</v>
      </c>
    </row>
    <row r="101" spans="1:10" ht="38.25" x14ac:dyDescent="0.2">
      <c r="A101" s="3" t="s">
        <v>53</v>
      </c>
      <c r="B101" s="3" t="s">
        <v>56</v>
      </c>
      <c r="C101" s="3" t="s">
        <v>66</v>
      </c>
      <c r="D101" s="3" t="s">
        <v>311</v>
      </c>
      <c r="E101" s="4" t="s">
        <v>13</v>
      </c>
      <c r="F101" s="3" t="s">
        <v>11</v>
      </c>
      <c r="H101" s="3" t="s">
        <v>984</v>
      </c>
      <c r="I101" s="3" t="s">
        <v>369</v>
      </c>
      <c r="J101" s="2">
        <v>2220594.88</v>
      </c>
    </row>
    <row r="102" spans="1:10" ht="38.25" x14ac:dyDescent="0.2">
      <c r="A102" s="3" t="s">
        <v>53</v>
      </c>
      <c r="B102" s="3" t="s">
        <v>56</v>
      </c>
      <c r="C102" s="3" t="s">
        <v>66</v>
      </c>
      <c r="D102" s="3" t="s">
        <v>311</v>
      </c>
      <c r="E102" s="4" t="s">
        <v>10</v>
      </c>
      <c r="F102" s="3" t="s">
        <v>366</v>
      </c>
      <c r="G102" s="4" t="s">
        <v>12</v>
      </c>
      <c r="H102" s="3" t="s">
        <v>365</v>
      </c>
      <c r="I102" s="3" t="s">
        <v>369</v>
      </c>
      <c r="J102" s="2">
        <v>728950</v>
      </c>
    </row>
    <row r="103" spans="1:10" ht="38.25" x14ac:dyDescent="0.2">
      <c r="A103" s="3" t="s">
        <v>53</v>
      </c>
      <c r="B103" s="3" t="s">
        <v>56</v>
      </c>
      <c r="C103" s="3" t="s">
        <v>67</v>
      </c>
      <c r="D103" s="3" t="s">
        <v>311</v>
      </c>
      <c r="E103" s="4" t="s">
        <v>6</v>
      </c>
      <c r="F103" s="3" t="s">
        <v>8</v>
      </c>
      <c r="H103" s="3" t="s">
        <v>970</v>
      </c>
      <c r="I103" s="3" t="s">
        <v>369</v>
      </c>
      <c r="J103" s="2">
        <v>50154</v>
      </c>
    </row>
    <row r="104" spans="1:10" ht="38.25" x14ac:dyDescent="0.2">
      <c r="A104" s="3" t="s">
        <v>53</v>
      </c>
      <c r="B104" s="3" t="s">
        <v>56</v>
      </c>
      <c r="C104" s="3" t="s">
        <v>67</v>
      </c>
      <c r="D104" s="3" t="s">
        <v>311</v>
      </c>
      <c r="E104" s="4" t="s">
        <v>6</v>
      </c>
      <c r="F104" s="3" t="s">
        <v>9</v>
      </c>
      <c r="G104" s="4" t="s">
        <v>22</v>
      </c>
      <c r="H104" s="3" t="s">
        <v>1008</v>
      </c>
      <c r="I104" s="3" t="s">
        <v>373</v>
      </c>
      <c r="J104" s="2">
        <v>500000</v>
      </c>
    </row>
    <row r="105" spans="1:10" ht="38.25" x14ac:dyDescent="0.2">
      <c r="A105" s="3" t="s">
        <v>53</v>
      </c>
      <c r="B105" s="3" t="s">
        <v>56</v>
      </c>
      <c r="C105" s="3" t="s">
        <v>67</v>
      </c>
      <c r="D105" s="3" t="s">
        <v>311</v>
      </c>
      <c r="E105" s="4" t="s">
        <v>6</v>
      </c>
      <c r="F105" s="3" t="s">
        <v>9</v>
      </c>
      <c r="G105" s="4" t="s">
        <v>24</v>
      </c>
      <c r="H105" s="3" t="s">
        <v>101</v>
      </c>
      <c r="I105" s="3" t="s">
        <v>373</v>
      </c>
      <c r="J105" s="2">
        <v>3540000</v>
      </c>
    </row>
    <row r="106" spans="1:10" ht="38.25" x14ac:dyDescent="0.2">
      <c r="A106" s="3" t="s">
        <v>53</v>
      </c>
      <c r="B106" s="3" t="s">
        <v>56</v>
      </c>
      <c r="C106" s="3" t="s">
        <v>67</v>
      </c>
      <c r="D106" s="3" t="s">
        <v>311</v>
      </c>
      <c r="E106" s="4" t="s">
        <v>6</v>
      </c>
      <c r="F106" s="3" t="s">
        <v>9</v>
      </c>
      <c r="H106" s="3" t="s">
        <v>124</v>
      </c>
      <c r="I106" s="3" t="s">
        <v>373</v>
      </c>
      <c r="J106" s="2">
        <v>661709</v>
      </c>
    </row>
    <row r="107" spans="1:10" ht="38.25" x14ac:dyDescent="0.2">
      <c r="A107" s="3" t="s">
        <v>53</v>
      </c>
      <c r="B107" s="3" t="s">
        <v>56</v>
      </c>
      <c r="C107" s="3" t="s">
        <v>67</v>
      </c>
      <c r="D107" s="3" t="s">
        <v>311</v>
      </c>
      <c r="E107" s="4" t="s">
        <v>6</v>
      </c>
      <c r="F107" s="3" t="s">
        <v>9</v>
      </c>
      <c r="H107" s="3" t="s">
        <v>125</v>
      </c>
      <c r="I107" s="3" t="s">
        <v>373</v>
      </c>
      <c r="J107" s="2">
        <v>183000</v>
      </c>
    </row>
    <row r="108" spans="1:10" ht="38.25" x14ac:dyDescent="0.2">
      <c r="A108" s="3" t="s">
        <v>53</v>
      </c>
      <c r="B108" s="3" t="s">
        <v>56</v>
      </c>
      <c r="C108" s="3" t="s">
        <v>67</v>
      </c>
      <c r="D108" s="3" t="s">
        <v>311</v>
      </c>
      <c r="E108" s="4" t="s">
        <v>6</v>
      </c>
      <c r="F108" s="3" t="s">
        <v>9</v>
      </c>
      <c r="H108" s="3" t="s">
        <v>128</v>
      </c>
      <c r="I108" s="3" t="s">
        <v>373</v>
      </c>
      <c r="J108" s="2">
        <v>30000</v>
      </c>
    </row>
    <row r="109" spans="1:10" ht="38.25" x14ac:dyDescent="0.2">
      <c r="A109" s="3" t="s">
        <v>53</v>
      </c>
      <c r="B109" s="3" t="s">
        <v>56</v>
      </c>
      <c r="C109" s="3" t="s">
        <v>67</v>
      </c>
      <c r="D109" s="3" t="s">
        <v>311</v>
      </c>
      <c r="E109" s="4" t="s">
        <v>6</v>
      </c>
      <c r="F109" s="3" t="s">
        <v>9</v>
      </c>
      <c r="H109" s="3" t="s">
        <v>129</v>
      </c>
      <c r="I109" s="3" t="s">
        <v>373</v>
      </c>
      <c r="J109" s="2">
        <v>30000</v>
      </c>
    </row>
    <row r="110" spans="1:10" ht="38.25" x14ac:dyDescent="0.2">
      <c r="A110" s="3" t="s">
        <v>53</v>
      </c>
      <c r="B110" s="3" t="s">
        <v>56</v>
      </c>
      <c r="C110" s="3" t="s">
        <v>67</v>
      </c>
      <c r="D110" s="3" t="s">
        <v>311</v>
      </c>
      <c r="E110" s="4" t="s">
        <v>6</v>
      </c>
      <c r="F110" s="3" t="s">
        <v>9</v>
      </c>
      <c r="H110" s="3" t="s">
        <v>130</v>
      </c>
      <c r="I110" s="3" t="s">
        <v>373</v>
      </c>
      <c r="J110" s="2">
        <v>85000</v>
      </c>
    </row>
    <row r="111" spans="1:10" ht="38.25" x14ac:dyDescent="0.2">
      <c r="A111" s="3" t="s">
        <v>53</v>
      </c>
      <c r="B111" s="3" t="s">
        <v>56</v>
      </c>
      <c r="C111" s="3" t="s">
        <v>67</v>
      </c>
      <c r="D111" s="3" t="s">
        <v>311</v>
      </c>
      <c r="E111" s="4" t="s">
        <v>6</v>
      </c>
      <c r="F111" s="3" t="s">
        <v>9</v>
      </c>
      <c r="H111" s="3" t="s">
        <v>131</v>
      </c>
      <c r="I111" s="3" t="s">
        <v>373</v>
      </c>
      <c r="J111" s="2">
        <v>50000</v>
      </c>
    </row>
    <row r="112" spans="1:10" ht="38.25" x14ac:dyDescent="0.2">
      <c r="A112" s="3" t="s">
        <v>53</v>
      </c>
      <c r="B112" s="3" t="s">
        <v>56</v>
      </c>
      <c r="C112" s="3" t="s">
        <v>67</v>
      </c>
      <c r="D112" s="3" t="s">
        <v>311</v>
      </c>
      <c r="E112" s="4" t="s">
        <v>6</v>
      </c>
      <c r="F112" s="3" t="s">
        <v>9</v>
      </c>
      <c r="H112" s="3" t="s">
        <v>132</v>
      </c>
      <c r="I112" s="3" t="s">
        <v>373</v>
      </c>
      <c r="J112" s="2">
        <v>344402</v>
      </c>
    </row>
    <row r="113" spans="1:10" ht="38.25" x14ac:dyDescent="0.2">
      <c r="A113" s="3" t="s">
        <v>53</v>
      </c>
      <c r="B113" s="3" t="s">
        <v>56</v>
      </c>
      <c r="C113" s="3" t="s">
        <v>67</v>
      </c>
      <c r="D113" s="3" t="s">
        <v>311</v>
      </c>
      <c r="E113" s="4" t="s">
        <v>6</v>
      </c>
      <c r="F113" s="3" t="s">
        <v>9</v>
      </c>
      <c r="H113" s="3" t="s">
        <v>243</v>
      </c>
      <c r="I113" s="3" t="s">
        <v>373</v>
      </c>
      <c r="J113" s="2">
        <v>200000</v>
      </c>
    </row>
    <row r="114" spans="1:10" ht="38.25" x14ac:dyDescent="0.2">
      <c r="A114" s="3" t="s">
        <v>53</v>
      </c>
      <c r="B114" s="3" t="s">
        <v>56</v>
      </c>
      <c r="C114" s="3" t="s">
        <v>67</v>
      </c>
      <c r="D114" s="3" t="s">
        <v>311</v>
      </c>
      <c r="E114" s="4" t="s">
        <v>6</v>
      </c>
      <c r="F114" s="3" t="s">
        <v>9</v>
      </c>
      <c r="H114" s="3" t="s">
        <v>244</v>
      </c>
      <c r="I114" s="3" t="s">
        <v>373</v>
      </c>
      <c r="J114" s="2">
        <v>75000</v>
      </c>
    </row>
    <row r="115" spans="1:10" ht="38.25" x14ac:dyDescent="0.2">
      <c r="A115" s="3" t="s">
        <v>53</v>
      </c>
      <c r="B115" s="3" t="s">
        <v>56</v>
      </c>
      <c r="C115" s="3" t="s">
        <v>67</v>
      </c>
      <c r="D115" s="3" t="s">
        <v>311</v>
      </c>
      <c r="E115" s="4" t="s">
        <v>6</v>
      </c>
      <c r="F115" s="3" t="s">
        <v>9</v>
      </c>
      <c r="G115" s="4" t="s">
        <v>20</v>
      </c>
      <c r="H115" s="3" t="s">
        <v>310</v>
      </c>
      <c r="I115" s="3" t="s">
        <v>373</v>
      </c>
      <c r="J115" s="2">
        <v>5000</v>
      </c>
    </row>
    <row r="116" spans="1:10" ht="38.25" x14ac:dyDescent="0.2">
      <c r="A116" s="3" t="s">
        <v>53</v>
      </c>
      <c r="B116" s="3" t="s">
        <v>56</v>
      </c>
      <c r="C116" s="3" t="s">
        <v>67</v>
      </c>
      <c r="D116" s="3" t="s">
        <v>311</v>
      </c>
      <c r="E116" s="4" t="s">
        <v>17</v>
      </c>
      <c r="F116" s="3" t="s">
        <v>7</v>
      </c>
      <c r="H116" s="3" t="s">
        <v>297</v>
      </c>
      <c r="I116" s="3" t="s">
        <v>369</v>
      </c>
      <c r="J116" s="2">
        <v>5000</v>
      </c>
    </row>
    <row r="117" spans="1:10" ht="38.25" x14ac:dyDescent="0.2">
      <c r="A117" s="3" t="s">
        <v>53</v>
      </c>
      <c r="B117" s="3" t="s">
        <v>56</v>
      </c>
      <c r="C117" s="3" t="s">
        <v>67</v>
      </c>
      <c r="D117" s="3" t="s">
        <v>311</v>
      </c>
      <c r="E117" s="4" t="s">
        <v>13</v>
      </c>
      <c r="F117" s="3" t="s">
        <v>11</v>
      </c>
      <c r="H117" s="3" t="s">
        <v>984</v>
      </c>
      <c r="I117" s="3" t="s">
        <v>369</v>
      </c>
      <c r="J117" s="2">
        <v>2061980.96</v>
      </c>
    </row>
    <row r="118" spans="1:10" ht="38.25" x14ac:dyDescent="0.2">
      <c r="A118" s="3" t="s">
        <v>53</v>
      </c>
      <c r="B118" s="3" t="s">
        <v>56</v>
      </c>
      <c r="C118" s="3" t="s">
        <v>67</v>
      </c>
      <c r="D118" s="3" t="s">
        <v>311</v>
      </c>
      <c r="E118" s="4" t="s">
        <v>10</v>
      </c>
      <c r="F118" s="3" t="s">
        <v>366</v>
      </c>
      <c r="G118" s="4" t="s">
        <v>12</v>
      </c>
      <c r="H118" s="3" t="s">
        <v>365</v>
      </c>
      <c r="I118" s="3" t="s">
        <v>369</v>
      </c>
      <c r="J118" s="2">
        <v>728950</v>
      </c>
    </row>
    <row r="119" spans="1:10" ht="51" x14ac:dyDescent="0.2">
      <c r="A119" s="3" t="s">
        <v>53</v>
      </c>
      <c r="B119" s="3" t="s">
        <v>56</v>
      </c>
      <c r="C119" s="3" t="s">
        <v>68</v>
      </c>
      <c r="D119" s="3" t="s">
        <v>311</v>
      </c>
      <c r="E119" s="4" t="s">
        <v>6</v>
      </c>
      <c r="F119" s="3" t="s">
        <v>8</v>
      </c>
      <c r="H119" s="3" t="s">
        <v>970</v>
      </c>
      <c r="I119" s="3" t="s">
        <v>369</v>
      </c>
      <c r="J119" s="2">
        <v>50154</v>
      </c>
    </row>
    <row r="120" spans="1:10" ht="51" x14ac:dyDescent="0.2">
      <c r="A120" s="3" t="s">
        <v>53</v>
      </c>
      <c r="B120" s="3" t="s">
        <v>56</v>
      </c>
      <c r="C120" s="3" t="s">
        <v>68</v>
      </c>
      <c r="D120" s="3" t="s">
        <v>311</v>
      </c>
      <c r="E120" s="4" t="s">
        <v>6</v>
      </c>
      <c r="F120" s="3" t="s">
        <v>9</v>
      </c>
      <c r="H120" s="3" t="s">
        <v>126</v>
      </c>
      <c r="I120" s="3" t="s">
        <v>373</v>
      </c>
      <c r="J120" s="2">
        <v>105000</v>
      </c>
    </row>
    <row r="121" spans="1:10" ht="51" x14ac:dyDescent="0.2">
      <c r="A121" s="3" t="s">
        <v>53</v>
      </c>
      <c r="B121" s="3" t="s">
        <v>56</v>
      </c>
      <c r="C121" s="3" t="s">
        <v>68</v>
      </c>
      <c r="D121" s="3" t="s">
        <v>311</v>
      </c>
      <c r="E121" s="4" t="s">
        <v>6</v>
      </c>
      <c r="F121" s="3" t="s">
        <v>9</v>
      </c>
      <c r="H121" s="3" t="s">
        <v>127</v>
      </c>
      <c r="I121" s="3" t="s">
        <v>373</v>
      </c>
      <c r="J121" s="2">
        <v>105000</v>
      </c>
    </row>
    <row r="122" spans="1:10" ht="51" x14ac:dyDescent="0.2">
      <c r="A122" s="3" t="s">
        <v>53</v>
      </c>
      <c r="B122" s="3" t="s">
        <v>56</v>
      </c>
      <c r="C122" s="3" t="s">
        <v>68</v>
      </c>
      <c r="D122" s="3" t="s">
        <v>311</v>
      </c>
      <c r="E122" s="4" t="s">
        <v>6</v>
      </c>
      <c r="F122" s="3" t="s">
        <v>9</v>
      </c>
      <c r="H122" s="3" t="s">
        <v>245</v>
      </c>
      <c r="I122" s="3" t="s">
        <v>373</v>
      </c>
      <c r="J122" s="2">
        <v>41000</v>
      </c>
    </row>
    <row r="123" spans="1:10" ht="51" x14ac:dyDescent="0.2">
      <c r="A123" s="3" t="s">
        <v>53</v>
      </c>
      <c r="B123" s="3" t="s">
        <v>56</v>
      </c>
      <c r="C123" s="3" t="s">
        <v>68</v>
      </c>
      <c r="D123" s="3" t="s">
        <v>311</v>
      </c>
      <c r="E123" s="4" t="s">
        <v>6</v>
      </c>
      <c r="F123" s="3" t="s">
        <v>9</v>
      </c>
      <c r="H123" s="3" t="s">
        <v>246</v>
      </c>
      <c r="I123" s="3" t="s">
        <v>373</v>
      </c>
      <c r="J123" s="2">
        <v>85000</v>
      </c>
    </row>
    <row r="124" spans="1:10" ht="51" x14ac:dyDescent="0.2">
      <c r="A124" s="3" t="s">
        <v>53</v>
      </c>
      <c r="B124" s="3" t="s">
        <v>56</v>
      </c>
      <c r="C124" s="3" t="s">
        <v>68</v>
      </c>
      <c r="D124" s="3" t="s">
        <v>311</v>
      </c>
      <c r="E124" s="4" t="s">
        <v>13</v>
      </c>
      <c r="F124" s="3" t="s">
        <v>11</v>
      </c>
      <c r="H124" s="3" t="s">
        <v>984</v>
      </c>
      <c r="I124" s="3" t="s">
        <v>369</v>
      </c>
      <c r="J124" s="2">
        <v>1268911.3600000001</v>
      </c>
    </row>
    <row r="125" spans="1:10" ht="51" x14ac:dyDescent="0.2">
      <c r="A125" s="3" t="s">
        <v>53</v>
      </c>
      <c r="B125" s="3" t="s">
        <v>56</v>
      </c>
      <c r="C125" s="3" t="s">
        <v>68</v>
      </c>
      <c r="D125" s="3" t="s">
        <v>311</v>
      </c>
      <c r="E125" s="4" t="s">
        <v>10</v>
      </c>
      <c r="F125" s="3" t="s">
        <v>366</v>
      </c>
      <c r="G125" s="4" t="s">
        <v>12</v>
      </c>
      <c r="H125" s="3" t="s">
        <v>365</v>
      </c>
      <c r="I125" s="3" t="s">
        <v>369</v>
      </c>
      <c r="J125" s="2">
        <v>437370</v>
      </c>
    </row>
    <row r="126" spans="1:10" ht="38.25" x14ac:dyDescent="0.2">
      <c r="A126" s="3" t="s">
        <v>53</v>
      </c>
      <c r="B126" s="3" t="s">
        <v>56</v>
      </c>
      <c r="C126" s="3" t="s">
        <v>69</v>
      </c>
      <c r="D126" s="3" t="s">
        <v>311</v>
      </c>
      <c r="E126" s="4" t="s">
        <v>6</v>
      </c>
      <c r="F126" s="3" t="s">
        <v>8</v>
      </c>
      <c r="H126" s="3" t="s">
        <v>970</v>
      </c>
      <c r="I126" s="3" t="s">
        <v>369</v>
      </c>
      <c r="J126" s="2">
        <v>27981</v>
      </c>
    </row>
    <row r="127" spans="1:10" ht="38.25" x14ac:dyDescent="0.2">
      <c r="A127" s="3" t="s">
        <v>53</v>
      </c>
      <c r="B127" s="3" t="s">
        <v>56</v>
      </c>
      <c r="C127" s="3" t="s">
        <v>69</v>
      </c>
      <c r="D127" s="3" t="s">
        <v>311</v>
      </c>
      <c r="E127" s="4" t="s">
        <v>6</v>
      </c>
      <c r="F127" s="3" t="s">
        <v>9</v>
      </c>
      <c r="G127" s="4" t="s">
        <v>25</v>
      </c>
      <c r="H127" s="7" t="s">
        <v>1034</v>
      </c>
      <c r="I127" s="3" t="s">
        <v>373</v>
      </c>
      <c r="J127" s="2">
        <v>6000000</v>
      </c>
    </row>
    <row r="128" spans="1:10" ht="38.25" x14ac:dyDescent="0.2">
      <c r="A128" s="3" t="s">
        <v>53</v>
      </c>
      <c r="B128" s="3" t="s">
        <v>56</v>
      </c>
      <c r="C128" s="3" t="s">
        <v>69</v>
      </c>
      <c r="D128" s="3" t="s">
        <v>311</v>
      </c>
      <c r="E128" s="4" t="s">
        <v>6</v>
      </c>
      <c r="F128" s="3" t="s">
        <v>9</v>
      </c>
      <c r="G128" s="4" t="s">
        <v>25</v>
      </c>
      <c r="H128" s="3" t="s">
        <v>1014</v>
      </c>
      <c r="I128" s="3" t="s">
        <v>373</v>
      </c>
      <c r="J128" s="2">
        <v>2017349</v>
      </c>
    </row>
    <row r="129" spans="1:10" ht="38.25" x14ac:dyDescent="0.2">
      <c r="A129" s="3" t="s">
        <v>53</v>
      </c>
      <c r="B129" s="3" t="s">
        <v>56</v>
      </c>
      <c r="C129" s="3" t="s">
        <v>69</v>
      </c>
      <c r="D129" s="3" t="s">
        <v>311</v>
      </c>
      <c r="E129" s="4" t="s">
        <v>6</v>
      </c>
      <c r="F129" s="3" t="s">
        <v>9</v>
      </c>
      <c r="H129" s="3" t="s">
        <v>247</v>
      </c>
      <c r="I129" s="3" t="s">
        <v>373</v>
      </c>
      <c r="J129" s="2">
        <v>21000</v>
      </c>
    </row>
    <row r="130" spans="1:10" ht="38.25" x14ac:dyDescent="0.2">
      <c r="A130" s="3" t="s">
        <v>53</v>
      </c>
      <c r="B130" s="3" t="s">
        <v>56</v>
      </c>
      <c r="C130" s="3" t="s">
        <v>69</v>
      </c>
      <c r="D130" s="3" t="s">
        <v>311</v>
      </c>
      <c r="E130" s="4" t="s">
        <v>6</v>
      </c>
      <c r="F130" s="3" t="s">
        <v>9</v>
      </c>
      <c r="G130" s="4" t="s">
        <v>20</v>
      </c>
      <c r="H130" s="3" t="s">
        <v>310</v>
      </c>
      <c r="I130" s="3" t="s">
        <v>373</v>
      </c>
      <c r="J130" s="2">
        <v>21800</v>
      </c>
    </row>
    <row r="131" spans="1:10" ht="38.25" x14ac:dyDescent="0.2">
      <c r="A131" s="3" t="s">
        <v>53</v>
      </c>
      <c r="B131" s="3" t="s">
        <v>56</v>
      </c>
      <c r="C131" s="3" t="s">
        <v>69</v>
      </c>
      <c r="D131" s="3" t="s">
        <v>311</v>
      </c>
      <c r="E131" s="4" t="s">
        <v>6</v>
      </c>
      <c r="F131" s="3" t="s">
        <v>9</v>
      </c>
      <c r="G131" s="4" t="s">
        <v>26</v>
      </c>
      <c r="H131" s="3" t="s">
        <v>110</v>
      </c>
      <c r="I131" s="3" t="s">
        <v>373</v>
      </c>
      <c r="J131" s="2">
        <v>34290778</v>
      </c>
    </row>
    <row r="132" spans="1:10" ht="38.25" x14ac:dyDescent="0.2">
      <c r="A132" s="3" t="s">
        <v>53</v>
      </c>
      <c r="B132" s="3" t="s">
        <v>56</v>
      </c>
      <c r="C132" s="3" t="s">
        <v>69</v>
      </c>
      <c r="D132" s="3" t="s">
        <v>311</v>
      </c>
      <c r="E132" s="4" t="s">
        <v>6</v>
      </c>
      <c r="F132" s="3" t="s">
        <v>9</v>
      </c>
      <c r="G132" s="4" t="s">
        <v>26</v>
      </c>
      <c r="H132" s="3" t="s">
        <v>1015</v>
      </c>
      <c r="I132" s="3" t="s">
        <v>373</v>
      </c>
      <c r="J132" s="2">
        <v>314200</v>
      </c>
    </row>
    <row r="133" spans="1:10" ht="38.25" x14ac:dyDescent="0.2">
      <c r="A133" s="3" t="s">
        <v>53</v>
      </c>
      <c r="B133" s="3" t="s">
        <v>57</v>
      </c>
      <c r="C133" s="3" t="s">
        <v>70</v>
      </c>
      <c r="D133" s="3" t="s">
        <v>311</v>
      </c>
      <c r="E133" s="4" t="s">
        <v>6</v>
      </c>
      <c r="F133" s="3" t="s">
        <v>8</v>
      </c>
      <c r="H133" s="3" t="s">
        <v>970</v>
      </c>
      <c r="I133" s="3" t="s">
        <v>369</v>
      </c>
      <c r="J133" s="2">
        <v>54522</v>
      </c>
    </row>
    <row r="134" spans="1:10" ht="38.25" x14ac:dyDescent="0.2">
      <c r="A134" s="3" t="s">
        <v>53</v>
      </c>
      <c r="B134" s="3" t="s">
        <v>57</v>
      </c>
      <c r="C134" s="3" t="s">
        <v>70</v>
      </c>
      <c r="D134" s="3" t="s">
        <v>311</v>
      </c>
      <c r="E134" s="4" t="s">
        <v>6</v>
      </c>
      <c r="F134" s="3" t="s">
        <v>9</v>
      </c>
      <c r="G134" s="4" t="s">
        <v>22</v>
      </c>
      <c r="H134" s="3" t="s">
        <v>997</v>
      </c>
      <c r="I134" s="3" t="s">
        <v>374</v>
      </c>
      <c r="J134" s="2">
        <v>62782.000000000015</v>
      </c>
    </row>
    <row r="135" spans="1:10" ht="38.25" x14ac:dyDescent="0.2">
      <c r="A135" s="3" t="s">
        <v>53</v>
      </c>
      <c r="B135" s="3" t="s">
        <v>57</v>
      </c>
      <c r="C135" s="3" t="s">
        <v>70</v>
      </c>
      <c r="D135" s="3" t="s">
        <v>179</v>
      </c>
      <c r="E135" s="4" t="s">
        <v>6</v>
      </c>
      <c r="F135" s="3" t="s">
        <v>237</v>
      </c>
      <c r="G135" s="4" t="s">
        <v>22</v>
      </c>
      <c r="H135" s="3" t="s">
        <v>89</v>
      </c>
      <c r="I135" s="3" t="s">
        <v>368</v>
      </c>
      <c r="J135" s="78">
        <v>54000</v>
      </c>
    </row>
    <row r="136" spans="1:10" ht="38.25" x14ac:dyDescent="0.2">
      <c r="A136" s="3" t="s">
        <v>53</v>
      </c>
      <c r="B136" s="3" t="s">
        <v>57</v>
      </c>
      <c r="C136" s="3" t="s">
        <v>70</v>
      </c>
      <c r="D136" s="3" t="s">
        <v>311</v>
      </c>
      <c r="E136" s="4" t="s">
        <v>6</v>
      </c>
      <c r="F136" s="3" t="s">
        <v>9</v>
      </c>
      <c r="G136" s="4" t="s">
        <v>27</v>
      </c>
      <c r="H136" s="3" t="s">
        <v>1031</v>
      </c>
      <c r="I136" s="3" t="s">
        <v>374</v>
      </c>
      <c r="J136" s="2">
        <v>300000</v>
      </c>
    </row>
    <row r="137" spans="1:10" ht="38.25" x14ac:dyDescent="0.2">
      <c r="A137" s="3" t="s">
        <v>53</v>
      </c>
      <c r="B137" s="3" t="s">
        <v>57</v>
      </c>
      <c r="C137" s="3" t="s">
        <v>70</v>
      </c>
      <c r="D137" s="3" t="s">
        <v>311</v>
      </c>
      <c r="E137" s="4" t="s">
        <v>6</v>
      </c>
      <c r="F137" s="3" t="s">
        <v>9</v>
      </c>
      <c r="G137" s="4" t="s">
        <v>28</v>
      </c>
      <c r="H137" s="3" t="s">
        <v>998</v>
      </c>
      <c r="I137" s="3" t="s">
        <v>374</v>
      </c>
      <c r="J137" s="2">
        <v>74000</v>
      </c>
    </row>
    <row r="138" spans="1:10" ht="38.25" x14ac:dyDescent="0.2">
      <c r="A138" s="3" t="s">
        <v>53</v>
      </c>
      <c r="B138" s="3" t="s">
        <v>57</v>
      </c>
      <c r="C138" s="3" t="s">
        <v>70</v>
      </c>
      <c r="D138" s="3" t="s">
        <v>311</v>
      </c>
      <c r="E138" s="4" t="s">
        <v>6</v>
      </c>
      <c r="F138" s="3" t="s">
        <v>9</v>
      </c>
      <c r="G138" s="4" t="s">
        <v>29</v>
      </c>
      <c r="H138" s="3" t="s">
        <v>999</v>
      </c>
      <c r="I138" s="3" t="s">
        <v>374</v>
      </c>
      <c r="J138" s="2">
        <v>161350</v>
      </c>
    </row>
    <row r="139" spans="1:10" ht="38.25" x14ac:dyDescent="0.2">
      <c r="A139" s="3" t="s">
        <v>53</v>
      </c>
      <c r="B139" s="3" t="s">
        <v>57</v>
      </c>
      <c r="C139" s="3" t="s">
        <v>70</v>
      </c>
      <c r="D139" s="3" t="s">
        <v>311</v>
      </c>
      <c r="E139" s="4" t="s">
        <v>6</v>
      </c>
      <c r="F139" s="3" t="s">
        <v>9</v>
      </c>
      <c r="G139" s="4" t="s">
        <v>30</v>
      </c>
      <c r="H139" s="3" t="s">
        <v>294</v>
      </c>
      <c r="I139" s="3" t="s">
        <v>374</v>
      </c>
      <c r="J139" s="2">
        <v>60000</v>
      </c>
    </row>
    <row r="140" spans="1:10" ht="38.25" x14ac:dyDescent="0.2">
      <c r="A140" s="3" t="s">
        <v>53</v>
      </c>
      <c r="B140" s="3" t="s">
        <v>57</v>
      </c>
      <c r="C140" s="3" t="s">
        <v>70</v>
      </c>
      <c r="D140" s="3" t="s">
        <v>311</v>
      </c>
      <c r="E140" s="4" t="s">
        <v>6</v>
      </c>
      <c r="F140" s="3" t="s">
        <v>9</v>
      </c>
      <c r="G140" s="4" t="s">
        <v>31</v>
      </c>
      <c r="H140" s="3" t="s">
        <v>292</v>
      </c>
      <c r="I140" s="3" t="s">
        <v>374</v>
      </c>
      <c r="J140" s="2">
        <v>90000</v>
      </c>
    </row>
    <row r="141" spans="1:10" ht="38.25" x14ac:dyDescent="0.2">
      <c r="A141" s="3" t="s">
        <v>53</v>
      </c>
      <c r="B141" s="3" t="s">
        <v>57</v>
      </c>
      <c r="C141" s="3" t="s">
        <v>70</v>
      </c>
      <c r="D141" s="3" t="s">
        <v>311</v>
      </c>
      <c r="E141" s="4" t="s">
        <v>6</v>
      </c>
      <c r="F141" s="3" t="s">
        <v>9</v>
      </c>
      <c r="G141" s="4" t="s">
        <v>32</v>
      </c>
      <c r="H141" s="3" t="s">
        <v>1000</v>
      </c>
      <c r="I141" s="3" t="s">
        <v>374</v>
      </c>
      <c r="J141" s="2">
        <v>184475</v>
      </c>
    </row>
    <row r="142" spans="1:10" ht="38.25" x14ac:dyDescent="0.2">
      <c r="A142" s="3" t="s">
        <v>53</v>
      </c>
      <c r="B142" s="3" t="s">
        <v>57</v>
      </c>
      <c r="C142" s="3" t="s">
        <v>70</v>
      </c>
      <c r="D142" s="3" t="s">
        <v>311</v>
      </c>
      <c r="E142" s="4" t="s">
        <v>6</v>
      </c>
      <c r="F142" s="3" t="s">
        <v>9</v>
      </c>
      <c r="H142" s="3" t="s">
        <v>159</v>
      </c>
      <c r="I142" s="3" t="s">
        <v>374</v>
      </c>
      <c r="J142" s="2">
        <v>974220.99999999988</v>
      </c>
    </row>
    <row r="143" spans="1:10" ht="38.25" x14ac:dyDescent="0.2">
      <c r="A143" s="3" t="s">
        <v>53</v>
      </c>
      <c r="B143" s="3" t="s">
        <v>57</v>
      </c>
      <c r="C143" s="3" t="s">
        <v>70</v>
      </c>
      <c r="D143" s="3" t="s">
        <v>311</v>
      </c>
      <c r="E143" s="4" t="s">
        <v>6</v>
      </c>
      <c r="F143" s="3" t="s">
        <v>9</v>
      </c>
      <c r="H143" s="3" t="s">
        <v>160</v>
      </c>
      <c r="I143" s="3" t="s">
        <v>374</v>
      </c>
      <c r="J143" s="2">
        <v>85003</v>
      </c>
    </row>
    <row r="144" spans="1:10" ht="38.25" x14ac:dyDescent="0.2">
      <c r="A144" s="3" t="s">
        <v>53</v>
      </c>
      <c r="B144" s="3" t="s">
        <v>57</v>
      </c>
      <c r="C144" s="3" t="s">
        <v>70</v>
      </c>
      <c r="D144" s="3" t="s">
        <v>311</v>
      </c>
      <c r="E144" s="4" t="s">
        <v>6</v>
      </c>
      <c r="F144" s="3" t="s">
        <v>9</v>
      </c>
      <c r="H144" s="3" t="s">
        <v>1026</v>
      </c>
      <c r="I144" s="3" t="s">
        <v>374</v>
      </c>
      <c r="J144" s="2">
        <v>45000</v>
      </c>
    </row>
    <row r="145" spans="1:10" ht="38.25" x14ac:dyDescent="0.2">
      <c r="A145" s="3" t="s">
        <v>53</v>
      </c>
      <c r="B145" s="3" t="s">
        <v>57</v>
      </c>
      <c r="C145" s="3" t="s">
        <v>70</v>
      </c>
      <c r="D145" s="3" t="s">
        <v>311</v>
      </c>
      <c r="E145" s="4" t="s">
        <v>6</v>
      </c>
      <c r="F145" s="3" t="s">
        <v>9</v>
      </c>
      <c r="H145" s="3" t="s">
        <v>1027</v>
      </c>
      <c r="I145" s="3" t="s">
        <v>374</v>
      </c>
      <c r="J145" s="2">
        <v>20000</v>
      </c>
    </row>
    <row r="146" spans="1:10" ht="38.25" x14ac:dyDescent="0.2">
      <c r="A146" s="3" t="s">
        <v>53</v>
      </c>
      <c r="B146" s="3" t="s">
        <v>57</v>
      </c>
      <c r="C146" s="3" t="s">
        <v>70</v>
      </c>
      <c r="D146" s="3" t="s">
        <v>311</v>
      </c>
      <c r="E146" s="4" t="s">
        <v>6</v>
      </c>
      <c r="F146" s="3" t="s">
        <v>9</v>
      </c>
      <c r="H146" s="3" t="s">
        <v>161</v>
      </c>
      <c r="I146" s="3" t="s">
        <v>374</v>
      </c>
      <c r="J146" s="2">
        <v>78000</v>
      </c>
    </row>
    <row r="147" spans="1:10" ht="38.25" x14ac:dyDescent="0.2">
      <c r="A147" s="3" t="s">
        <v>53</v>
      </c>
      <c r="B147" s="3" t="s">
        <v>57</v>
      </c>
      <c r="C147" s="3" t="s">
        <v>70</v>
      </c>
      <c r="D147" s="3" t="s">
        <v>311</v>
      </c>
      <c r="E147" s="4" t="s">
        <v>6</v>
      </c>
      <c r="F147" s="3" t="s">
        <v>9</v>
      </c>
      <c r="H147" s="3" t="s">
        <v>162</v>
      </c>
      <c r="I147" s="3" t="s">
        <v>374</v>
      </c>
      <c r="J147" s="2">
        <v>128400</v>
      </c>
    </row>
    <row r="148" spans="1:10" ht="38.25" x14ac:dyDescent="0.2">
      <c r="A148" s="3" t="s">
        <v>53</v>
      </c>
      <c r="B148" s="3" t="s">
        <v>57</v>
      </c>
      <c r="C148" s="3" t="s">
        <v>70</v>
      </c>
      <c r="D148" s="3" t="s">
        <v>311</v>
      </c>
      <c r="E148" s="4" t="s">
        <v>6</v>
      </c>
      <c r="F148" s="3" t="s">
        <v>9</v>
      </c>
      <c r="H148" s="3" t="s">
        <v>163</v>
      </c>
      <c r="I148" s="3" t="s">
        <v>374</v>
      </c>
      <c r="J148" s="2">
        <v>177274</v>
      </c>
    </row>
    <row r="149" spans="1:10" ht="38.25" x14ac:dyDescent="0.2">
      <c r="A149" s="3" t="s">
        <v>53</v>
      </c>
      <c r="B149" s="3" t="s">
        <v>57</v>
      </c>
      <c r="C149" s="3" t="s">
        <v>70</v>
      </c>
      <c r="D149" s="3" t="s">
        <v>311</v>
      </c>
      <c r="E149" s="4" t="s">
        <v>6</v>
      </c>
      <c r="F149" s="3" t="s">
        <v>9</v>
      </c>
      <c r="H149" s="3" t="s">
        <v>164</v>
      </c>
      <c r="I149" s="3" t="s">
        <v>374</v>
      </c>
      <c r="J149" s="2">
        <v>6239</v>
      </c>
    </row>
    <row r="150" spans="1:10" ht="38.25" x14ac:dyDescent="0.2">
      <c r="A150" s="3" t="s">
        <v>53</v>
      </c>
      <c r="B150" s="3" t="s">
        <v>57</v>
      </c>
      <c r="C150" s="3" t="s">
        <v>70</v>
      </c>
      <c r="D150" s="3" t="s">
        <v>311</v>
      </c>
      <c r="E150" s="4" t="s">
        <v>6</v>
      </c>
      <c r="F150" s="3" t="s">
        <v>9</v>
      </c>
      <c r="H150" s="3" t="s">
        <v>165</v>
      </c>
      <c r="I150" s="3" t="s">
        <v>374</v>
      </c>
      <c r="J150" s="2">
        <v>21000</v>
      </c>
    </row>
    <row r="151" spans="1:10" ht="38.25" x14ac:dyDescent="0.2">
      <c r="A151" s="3" t="s">
        <v>53</v>
      </c>
      <c r="B151" s="3" t="s">
        <v>57</v>
      </c>
      <c r="C151" s="3" t="s">
        <v>70</v>
      </c>
      <c r="D151" s="3" t="s">
        <v>311</v>
      </c>
      <c r="E151" s="4" t="s">
        <v>6</v>
      </c>
      <c r="F151" s="3" t="s">
        <v>9</v>
      </c>
      <c r="H151" s="3" t="s">
        <v>1017</v>
      </c>
      <c r="I151" s="3" t="s">
        <v>374</v>
      </c>
      <c r="J151" s="2">
        <v>95000</v>
      </c>
    </row>
    <row r="152" spans="1:10" ht="38.25" x14ac:dyDescent="0.2">
      <c r="A152" s="3" t="s">
        <v>53</v>
      </c>
      <c r="B152" s="3" t="s">
        <v>57</v>
      </c>
      <c r="C152" s="3" t="s">
        <v>70</v>
      </c>
      <c r="D152" s="3" t="s">
        <v>311</v>
      </c>
      <c r="E152" s="4" t="s">
        <v>6</v>
      </c>
      <c r="F152" s="3" t="s">
        <v>9</v>
      </c>
      <c r="H152" s="3" t="s">
        <v>166</v>
      </c>
      <c r="I152" s="3" t="s">
        <v>374</v>
      </c>
      <c r="J152" s="2">
        <v>81500</v>
      </c>
    </row>
    <row r="153" spans="1:10" ht="38.25" x14ac:dyDescent="0.2">
      <c r="A153" s="3" t="s">
        <v>53</v>
      </c>
      <c r="B153" s="3" t="s">
        <v>57</v>
      </c>
      <c r="C153" s="3" t="s">
        <v>70</v>
      </c>
      <c r="D153" s="3" t="s">
        <v>311</v>
      </c>
      <c r="E153" s="4" t="s">
        <v>6</v>
      </c>
      <c r="F153" s="3" t="s">
        <v>9</v>
      </c>
      <c r="H153" s="3" t="s">
        <v>167</v>
      </c>
      <c r="I153" s="3" t="s">
        <v>374</v>
      </c>
      <c r="J153" s="2">
        <v>391206</v>
      </c>
    </row>
    <row r="154" spans="1:10" ht="38.25" x14ac:dyDescent="0.2">
      <c r="A154" s="3" t="s">
        <v>53</v>
      </c>
      <c r="B154" s="3" t="s">
        <v>57</v>
      </c>
      <c r="C154" s="3" t="s">
        <v>70</v>
      </c>
      <c r="D154" s="3" t="s">
        <v>311</v>
      </c>
      <c r="E154" s="4" t="s">
        <v>6</v>
      </c>
      <c r="F154" s="3" t="s">
        <v>9</v>
      </c>
      <c r="H154" s="3" t="s">
        <v>1032</v>
      </c>
      <c r="I154" s="3" t="s">
        <v>374</v>
      </c>
      <c r="J154" s="2">
        <v>91373</v>
      </c>
    </row>
    <row r="155" spans="1:10" ht="38.25" x14ac:dyDescent="0.2">
      <c r="A155" s="3" t="s">
        <v>53</v>
      </c>
      <c r="B155" s="3" t="s">
        <v>57</v>
      </c>
      <c r="C155" s="3" t="s">
        <v>70</v>
      </c>
      <c r="D155" s="3" t="s">
        <v>311</v>
      </c>
      <c r="E155" s="4" t="s">
        <v>6</v>
      </c>
      <c r="F155" s="3" t="s">
        <v>9</v>
      </c>
      <c r="H155" s="3" t="s">
        <v>168</v>
      </c>
      <c r="I155" s="3" t="s">
        <v>374</v>
      </c>
      <c r="J155" s="2">
        <v>342587</v>
      </c>
    </row>
    <row r="156" spans="1:10" ht="38.25" x14ac:dyDescent="0.2">
      <c r="A156" s="3" t="s">
        <v>53</v>
      </c>
      <c r="B156" s="3" t="s">
        <v>57</v>
      </c>
      <c r="C156" s="3" t="s">
        <v>70</v>
      </c>
      <c r="D156" s="3" t="s">
        <v>311</v>
      </c>
      <c r="E156" s="4" t="s">
        <v>6</v>
      </c>
      <c r="F156" s="3" t="s">
        <v>9</v>
      </c>
      <c r="H156" s="3" t="s">
        <v>169</v>
      </c>
      <c r="I156" s="3" t="s">
        <v>374</v>
      </c>
      <c r="J156" s="2">
        <v>388384</v>
      </c>
    </row>
    <row r="157" spans="1:10" ht="38.25" x14ac:dyDescent="0.2">
      <c r="A157" s="3" t="s">
        <v>53</v>
      </c>
      <c r="B157" s="3" t="s">
        <v>57</v>
      </c>
      <c r="C157" s="3" t="s">
        <v>70</v>
      </c>
      <c r="D157" s="3" t="s">
        <v>311</v>
      </c>
      <c r="E157" s="4" t="s">
        <v>6</v>
      </c>
      <c r="F157" s="3" t="s">
        <v>9</v>
      </c>
      <c r="H157" s="3" t="s">
        <v>170</v>
      </c>
      <c r="I157" s="3" t="s">
        <v>374</v>
      </c>
      <c r="J157" s="2">
        <v>1911022</v>
      </c>
    </row>
    <row r="158" spans="1:10" ht="38.25" x14ac:dyDescent="0.2">
      <c r="A158" s="3" t="s">
        <v>53</v>
      </c>
      <c r="B158" s="3" t="s">
        <v>57</v>
      </c>
      <c r="C158" s="3" t="s">
        <v>70</v>
      </c>
      <c r="D158" s="3" t="s">
        <v>311</v>
      </c>
      <c r="E158" s="4" t="s">
        <v>6</v>
      </c>
      <c r="F158" s="3" t="s">
        <v>9</v>
      </c>
      <c r="H158" s="3" t="s">
        <v>1018</v>
      </c>
      <c r="I158" s="3" t="s">
        <v>374</v>
      </c>
      <c r="J158" s="2">
        <v>238152</v>
      </c>
    </row>
    <row r="159" spans="1:10" ht="51" x14ac:dyDescent="0.2">
      <c r="A159" s="3" t="s">
        <v>53</v>
      </c>
      <c r="B159" s="3" t="s">
        <v>57</v>
      </c>
      <c r="C159" s="3" t="s">
        <v>70</v>
      </c>
      <c r="D159" s="3" t="s">
        <v>311</v>
      </c>
      <c r="E159" s="4" t="s">
        <v>6</v>
      </c>
      <c r="F159" s="3" t="s">
        <v>9</v>
      </c>
      <c r="H159" s="3" t="s">
        <v>171</v>
      </c>
      <c r="I159" s="3" t="s">
        <v>374</v>
      </c>
      <c r="J159" s="2">
        <v>160000</v>
      </c>
    </row>
    <row r="160" spans="1:10" ht="38.25" x14ac:dyDescent="0.2">
      <c r="A160" s="3" t="s">
        <v>53</v>
      </c>
      <c r="B160" s="3" t="s">
        <v>57</v>
      </c>
      <c r="C160" s="3" t="s">
        <v>70</v>
      </c>
      <c r="D160" s="3" t="s">
        <v>311</v>
      </c>
      <c r="E160" s="4" t="s">
        <v>6</v>
      </c>
      <c r="F160" s="3" t="s">
        <v>9</v>
      </c>
      <c r="H160" s="3" t="s">
        <v>172</v>
      </c>
      <c r="I160" s="3" t="s">
        <v>374</v>
      </c>
      <c r="J160" s="2">
        <v>26000</v>
      </c>
    </row>
    <row r="161" spans="1:10" ht="38.25" x14ac:dyDescent="0.2">
      <c r="A161" s="3" t="s">
        <v>53</v>
      </c>
      <c r="B161" s="3" t="s">
        <v>57</v>
      </c>
      <c r="C161" s="3" t="s">
        <v>70</v>
      </c>
      <c r="D161" s="3" t="s">
        <v>311</v>
      </c>
      <c r="E161" s="4" t="s">
        <v>6</v>
      </c>
      <c r="F161" s="3" t="s">
        <v>9</v>
      </c>
      <c r="H161" s="3" t="s">
        <v>1016</v>
      </c>
      <c r="I161" s="3" t="s">
        <v>374</v>
      </c>
      <c r="J161" s="2">
        <v>22900</v>
      </c>
    </row>
    <row r="162" spans="1:10" ht="38.25" x14ac:dyDescent="0.2">
      <c r="A162" s="3" t="s">
        <v>53</v>
      </c>
      <c r="B162" s="3" t="s">
        <v>57</v>
      </c>
      <c r="C162" s="3" t="s">
        <v>70</v>
      </c>
      <c r="D162" s="3" t="s">
        <v>311</v>
      </c>
      <c r="E162" s="4" t="s">
        <v>6</v>
      </c>
      <c r="F162" s="3" t="s">
        <v>9</v>
      </c>
      <c r="H162" s="3" t="s">
        <v>1021</v>
      </c>
      <c r="I162" s="3" t="s">
        <v>374</v>
      </c>
      <c r="J162" s="78">
        <v>45000</v>
      </c>
    </row>
    <row r="163" spans="1:10" ht="38.25" x14ac:dyDescent="0.2">
      <c r="A163" s="3" t="s">
        <v>53</v>
      </c>
      <c r="B163" s="3" t="s">
        <v>57</v>
      </c>
      <c r="C163" s="3" t="s">
        <v>70</v>
      </c>
      <c r="D163" s="3" t="s">
        <v>311</v>
      </c>
      <c r="E163" s="4" t="s">
        <v>6</v>
      </c>
      <c r="F163" s="3" t="s">
        <v>9</v>
      </c>
      <c r="H163" s="3" t="s">
        <v>173</v>
      </c>
      <c r="I163" s="3" t="s">
        <v>374</v>
      </c>
      <c r="J163" s="2">
        <v>50000</v>
      </c>
    </row>
    <row r="164" spans="1:10" ht="38.25" x14ac:dyDescent="0.2">
      <c r="A164" s="3" t="s">
        <v>53</v>
      </c>
      <c r="B164" s="3" t="s">
        <v>57</v>
      </c>
      <c r="C164" s="3" t="s">
        <v>70</v>
      </c>
      <c r="D164" s="3" t="s">
        <v>311</v>
      </c>
      <c r="E164" s="4" t="s">
        <v>6</v>
      </c>
      <c r="F164" s="3" t="s">
        <v>9</v>
      </c>
      <c r="H164" s="3" t="s">
        <v>174</v>
      </c>
      <c r="I164" s="3" t="s">
        <v>374</v>
      </c>
      <c r="J164" s="2">
        <v>25000</v>
      </c>
    </row>
    <row r="165" spans="1:10" ht="51" x14ac:dyDescent="0.2">
      <c r="A165" s="3" t="s">
        <v>53</v>
      </c>
      <c r="B165" s="3" t="s">
        <v>57</v>
      </c>
      <c r="C165" s="3" t="s">
        <v>70</v>
      </c>
      <c r="D165" s="3" t="s">
        <v>311</v>
      </c>
      <c r="E165" s="4" t="s">
        <v>6</v>
      </c>
      <c r="F165" s="3" t="s">
        <v>9</v>
      </c>
      <c r="H165" s="3" t="s">
        <v>177</v>
      </c>
      <c r="I165" s="3" t="s">
        <v>374</v>
      </c>
      <c r="J165" s="2">
        <v>5000</v>
      </c>
    </row>
    <row r="166" spans="1:10" ht="38.25" x14ac:dyDescent="0.2">
      <c r="A166" s="3" t="s">
        <v>53</v>
      </c>
      <c r="B166" s="3" t="s">
        <v>57</v>
      </c>
      <c r="C166" s="3" t="s">
        <v>70</v>
      </c>
      <c r="D166" s="3" t="s">
        <v>311</v>
      </c>
      <c r="E166" s="4" t="s">
        <v>6</v>
      </c>
      <c r="F166" s="3" t="s">
        <v>9</v>
      </c>
      <c r="H166" s="3" t="s">
        <v>1020</v>
      </c>
      <c r="I166" s="3" t="s">
        <v>374</v>
      </c>
      <c r="J166" s="2">
        <v>10000</v>
      </c>
    </row>
    <row r="167" spans="1:10" ht="38.25" x14ac:dyDescent="0.2">
      <c r="A167" s="3" t="s">
        <v>53</v>
      </c>
      <c r="B167" s="3" t="s">
        <v>57</v>
      </c>
      <c r="C167" s="3" t="s">
        <v>70</v>
      </c>
      <c r="D167" s="3" t="s">
        <v>311</v>
      </c>
      <c r="E167" s="4" t="s">
        <v>6</v>
      </c>
      <c r="F167" s="3" t="s">
        <v>9</v>
      </c>
      <c r="H167" s="3" t="s">
        <v>175</v>
      </c>
      <c r="I167" s="3" t="s">
        <v>374</v>
      </c>
      <c r="J167" s="2">
        <v>81000</v>
      </c>
    </row>
    <row r="168" spans="1:10" ht="38.25" x14ac:dyDescent="0.2">
      <c r="A168" s="3" t="s">
        <v>53</v>
      </c>
      <c r="B168" s="3" t="s">
        <v>57</v>
      </c>
      <c r="C168" s="3" t="s">
        <v>70</v>
      </c>
      <c r="D168" s="3" t="s">
        <v>311</v>
      </c>
      <c r="E168" s="4" t="s">
        <v>6</v>
      </c>
      <c r="F168" s="3" t="s">
        <v>9</v>
      </c>
      <c r="H168" s="3" t="s">
        <v>176</v>
      </c>
      <c r="I168" s="3" t="s">
        <v>374</v>
      </c>
      <c r="J168" s="2">
        <v>7000</v>
      </c>
    </row>
    <row r="169" spans="1:10" ht="38.25" x14ac:dyDescent="0.2">
      <c r="A169" s="3" t="s">
        <v>53</v>
      </c>
      <c r="B169" s="3" t="s">
        <v>57</v>
      </c>
      <c r="C169" s="3" t="s">
        <v>70</v>
      </c>
      <c r="D169" s="3" t="s">
        <v>311</v>
      </c>
      <c r="E169" s="4" t="s">
        <v>6</v>
      </c>
      <c r="F169" s="3" t="s">
        <v>9</v>
      </c>
      <c r="H169" s="3" t="s">
        <v>178</v>
      </c>
      <c r="I169" s="3" t="s">
        <v>374</v>
      </c>
      <c r="J169" s="2">
        <v>15000</v>
      </c>
    </row>
    <row r="170" spans="1:10" ht="38.25" x14ac:dyDescent="0.2">
      <c r="A170" s="3" t="s">
        <v>53</v>
      </c>
      <c r="B170" s="3" t="s">
        <v>57</v>
      </c>
      <c r="C170" s="3" t="s">
        <v>70</v>
      </c>
      <c r="D170" s="3" t="s">
        <v>311</v>
      </c>
      <c r="E170" s="4" t="s">
        <v>6</v>
      </c>
      <c r="F170" s="3" t="s">
        <v>9</v>
      </c>
      <c r="H170" s="3" t="s">
        <v>1033</v>
      </c>
      <c r="I170" s="3" t="s">
        <v>374</v>
      </c>
      <c r="J170" s="2">
        <v>10000</v>
      </c>
    </row>
    <row r="171" spans="1:10" ht="38.25" x14ac:dyDescent="0.2">
      <c r="A171" s="3" t="s">
        <v>53</v>
      </c>
      <c r="B171" s="3" t="s">
        <v>57</v>
      </c>
      <c r="C171" s="3" t="s">
        <v>70</v>
      </c>
      <c r="D171" s="3" t="s">
        <v>179</v>
      </c>
      <c r="E171" s="4" t="s">
        <v>6</v>
      </c>
      <c r="F171" s="3" t="s">
        <v>233</v>
      </c>
      <c r="H171" s="7" t="s">
        <v>180</v>
      </c>
      <c r="I171" s="3" t="s">
        <v>368</v>
      </c>
      <c r="J171" s="78">
        <v>258585</v>
      </c>
    </row>
    <row r="172" spans="1:10" ht="38.25" x14ac:dyDescent="0.2">
      <c r="A172" s="3" t="s">
        <v>53</v>
      </c>
      <c r="B172" s="3" t="s">
        <v>57</v>
      </c>
      <c r="C172" s="3" t="s">
        <v>70</v>
      </c>
      <c r="D172" s="3" t="s">
        <v>311</v>
      </c>
      <c r="E172" s="4" t="s">
        <v>6</v>
      </c>
      <c r="F172" s="3" t="s">
        <v>9</v>
      </c>
      <c r="H172" s="3" t="s">
        <v>181</v>
      </c>
      <c r="I172" s="3" t="s">
        <v>374</v>
      </c>
      <c r="J172" s="2">
        <v>555878</v>
      </c>
    </row>
    <row r="173" spans="1:10" ht="38.25" x14ac:dyDescent="0.2">
      <c r="A173" s="3" t="s">
        <v>53</v>
      </c>
      <c r="B173" s="3" t="s">
        <v>57</v>
      </c>
      <c r="C173" s="3" t="s">
        <v>70</v>
      </c>
      <c r="D173" s="3" t="s">
        <v>311</v>
      </c>
      <c r="E173" s="4" t="s">
        <v>6</v>
      </c>
      <c r="F173" s="3" t="s">
        <v>9</v>
      </c>
      <c r="H173" s="3" t="s">
        <v>182</v>
      </c>
      <c r="I173" s="3" t="s">
        <v>374</v>
      </c>
      <c r="J173" s="2">
        <v>3613366.0000000009</v>
      </c>
    </row>
    <row r="174" spans="1:10" ht="38.25" x14ac:dyDescent="0.2">
      <c r="A174" s="3" t="s">
        <v>53</v>
      </c>
      <c r="B174" s="3" t="s">
        <v>57</v>
      </c>
      <c r="C174" s="3" t="s">
        <v>70</v>
      </c>
      <c r="D174" s="3" t="s">
        <v>311</v>
      </c>
      <c r="E174" s="4" t="s">
        <v>6</v>
      </c>
      <c r="F174" s="3" t="s">
        <v>9</v>
      </c>
      <c r="H174" s="3" t="s">
        <v>183</v>
      </c>
      <c r="I174" s="3" t="s">
        <v>374</v>
      </c>
      <c r="J174" s="2">
        <v>400245.99999999994</v>
      </c>
    </row>
    <row r="175" spans="1:10" ht="38.25" x14ac:dyDescent="0.2">
      <c r="A175" s="3" t="s">
        <v>53</v>
      </c>
      <c r="B175" s="3" t="s">
        <v>57</v>
      </c>
      <c r="C175" s="3" t="s">
        <v>70</v>
      </c>
      <c r="D175" s="3" t="s">
        <v>311</v>
      </c>
      <c r="E175" s="4" t="s">
        <v>6</v>
      </c>
      <c r="F175" s="3" t="s">
        <v>9</v>
      </c>
      <c r="H175" s="3" t="s">
        <v>184</v>
      </c>
      <c r="I175" s="3" t="s">
        <v>374</v>
      </c>
      <c r="J175" s="2">
        <v>492139.00000000012</v>
      </c>
    </row>
    <row r="176" spans="1:10" ht="38.25" x14ac:dyDescent="0.2">
      <c r="A176" s="3" t="s">
        <v>53</v>
      </c>
      <c r="B176" s="3" t="s">
        <v>57</v>
      </c>
      <c r="C176" s="3" t="s">
        <v>70</v>
      </c>
      <c r="D176" s="3" t="s">
        <v>311</v>
      </c>
      <c r="E176" s="4" t="s">
        <v>6</v>
      </c>
      <c r="F176" s="3" t="s">
        <v>9</v>
      </c>
      <c r="H176" s="3" t="s">
        <v>185</v>
      </c>
      <c r="I176" s="3" t="s">
        <v>374</v>
      </c>
      <c r="J176" s="2">
        <v>1708575</v>
      </c>
    </row>
    <row r="177" spans="1:10" ht="38.25" x14ac:dyDescent="0.2">
      <c r="A177" s="3" t="s">
        <v>53</v>
      </c>
      <c r="B177" s="3" t="s">
        <v>57</v>
      </c>
      <c r="C177" s="3" t="s">
        <v>70</v>
      </c>
      <c r="D177" s="3" t="s">
        <v>311</v>
      </c>
      <c r="E177" s="4" t="s">
        <v>6</v>
      </c>
      <c r="F177" s="3" t="s">
        <v>9</v>
      </c>
      <c r="H177" s="3" t="s">
        <v>186</v>
      </c>
      <c r="I177" s="3" t="s">
        <v>374</v>
      </c>
      <c r="J177" s="2">
        <v>1683441</v>
      </c>
    </row>
    <row r="178" spans="1:10" ht="38.25" x14ac:dyDescent="0.2">
      <c r="A178" s="3" t="s">
        <v>53</v>
      </c>
      <c r="B178" s="3" t="s">
        <v>57</v>
      </c>
      <c r="C178" s="3" t="s">
        <v>70</v>
      </c>
      <c r="D178" s="3" t="s">
        <v>232</v>
      </c>
      <c r="E178" s="4" t="s">
        <v>6</v>
      </c>
      <c r="F178" s="3" t="s">
        <v>233</v>
      </c>
      <c r="H178" s="3" t="s">
        <v>1028</v>
      </c>
      <c r="I178" s="3" t="s">
        <v>368</v>
      </c>
      <c r="J178" s="78">
        <v>277308</v>
      </c>
    </row>
    <row r="179" spans="1:10" ht="38.25" x14ac:dyDescent="0.2">
      <c r="A179" s="3" t="s">
        <v>53</v>
      </c>
      <c r="B179" s="3" t="s">
        <v>57</v>
      </c>
      <c r="C179" s="3" t="s">
        <v>70</v>
      </c>
      <c r="D179" s="3" t="s">
        <v>234</v>
      </c>
      <c r="E179" s="4" t="s">
        <v>6</v>
      </c>
      <c r="F179" s="3" t="s">
        <v>233</v>
      </c>
      <c r="H179" s="3" t="s">
        <v>1025</v>
      </c>
      <c r="I179" s="3" t="s">
        <v>368</v>
      </c>
      <c r="J179" s="78">
        <v>359660</v>
      </c>
    </row>
    <row r="180" spans="1:10" ht="38.25" x14ac:dyDescent="0.2">
      <c r="A180" s="3" t="s">
        <v>53</v>
      </c>
      <c r="B180" s="3" t="s">
        <v>57</v>
      </c>
      <c r="C180" s="3" t="s">
        <v>70</v>
      </c>
      <c r="D180" s="3" t="s">
        <v>311</v>
      </c>
      <c r="E180" s="4" t="s">
        <v>6</v>
      </c>
      <c r="F180" s="3" t="s">
        <v>9</v>
      </c>
      <c r="H180" s="3" t="s">
        <v>1022</v>
      </c>
      <c r="I180" s="3" t="s">
        <v>374</v>
      </c>
      <c r="J180" s="2">
        <v>131405</v>
      </c>
    </row>
    <row r="181" spans="1:10" ht="38.25" x14ac:dyDescent="0.2">
      <c r="A181" s="3" t="s">
        <v>53</v>
      </c>
      <c r="B181" s="3" t="s">
        <v>57</v>
      </c>
      <c r="C181" s="3" t="s">
        <v>70</v>
      </c>
      <c r="D181" s="3" t="s">
        <v>235</v>
      </c>
      <c r="E181" s="4" t="s">
        <v>6</v>
      </c>
      <c r="F181" s="3" t="s">
        <v>233</v>
      </c>
      <c r="H181" s="3" t="s">
        <v>187</v>
      </c>
      <c r="I181" s="3" t="s">
        <v>368</v>
      </c>
      <c r="J181" s="78">
        <v>185365</v>
      </c>
    </row>
    <row r="182" spans="1:10" ht="38.25" x14ac:dyDescent="0.2">
      <c r="A182" s="3" t="s">
        <v>53</v>
      </c>
      <c r="B182" s="3" t="s">
        <v>57</v>
      </c>
      <c r="C182" s="3" t="s">
        <v>70</v>
      </c>
      <c r="D182" s="3" t="s">
        <v>236</v>
      </c>
      <c r="E182" s="4" t="s">
        <v>6</v>
      </c>
      <c r="F182" s="3" t="s">
        <v>233</v>
      </c>
      <c r="H182" s="3" t="s">
        <v>1030</v>
      </c>
      <c r="I182" s="3" t="s">
        <v>368</v>
      </c>
      <c r="J182" s="78">
        <v>572095</v>
      </c>
    </row>
    <row r="183" spans="1:10" ht="38.25" x14ac:dyDescent="0.2">
      <c r="A183" s="3" t="s">
        <v>53</v>
      </c>
      <c r="B183" s="3" t="s">
        <v>57</v>
      </c>
      <c r="C183" s="3" t="s">
        <v>70</v>
      </c>
      <c r="D183" s="3" t="s">
        <v>311</v>
      </c>
      <c r="E183" s="4" t="s">
        <v>6</v>
      </c>
      <c r="F183" s="3" t="s">
        <v>9</v>
      </c>
      <c r="H183" s="3" t="s">
        <v>288</v>
      </c>
      <c r="I183" s="3" t="s">
        <v>374</v>
      </c>
      <c r="J183" s="2">
        <v>25500</v>
      </c>
    </row>
    <row r="184" spans="1:10" ht="38.25" x14ac:dyDescent="0.2">
      <c r="A184" s="3" t="s">
        <v>53</v>
      </c>
      <c r="B184" s="3" t="s">
        <v>57</v>
      </c>
      <c r="C184" s="3" t="s">
        <v>70</v>
      </c>
      <c r="D184" s="3" t="s">
        <v>311</v>
      </c>
      <c r="E184" s="4" t="s">
        <v>6</v>
      </c>
      <c r="F184" s="3" t="s">
        <v>9</v>
      </c>
      <c r="H184" s="3" t="s">
        <v>292</v>
      </c>
      <c r="I184" s="3" t="s">
        <v>374</v>
      </c>
      <c r="J184" s="2">
        <v>16000</v>
      </c>
    </row>
    <row r="185" spans="1:10" ht="38.25" x14ac:dyDescent="0.2">
      <c r="A185" s="3" t="s">
        <v>53</v>
      </c>
      <c r="B185" s="3" t="s">
        <v>57</v>
      </c>
      <c r="C185" s="3" t="s">
        <v>70</v>
      </c>
      <c r="D185" s="3" t="s">
        <v>311</v>
      </c>
      <c r="E185" s="4" t="s">
        <v>6</v>
      </c>
      <c r="F185" s="3" t="s">
        <v>9</v>
      </c>
      <c r="H185" s="3" t="s">
        <v>1023</v>
      </c>
      <c r="I185" s="3" t="s">
        <v>374</v>
      </c>
      <c r="J185" s="2">
        <v>15000</v>
      </c>
    </row>
    <row r="186" spans="1:10" ht="38.25" x14ac:dyDescent="0.2">
      <c r="A186" s="3" t="s">
        <v>53</v>
      </c>
      <c r="B186" s="3" t="s">
        <v>57</v>
      </c>
      <c r="C186" s="3" t="s">
        <v>70</v>
      </c>
      <c r="D186" s="3" t="s">
        <v>311</v>
      </c>
      <c r="E186" s="4" t="s">
        <v>6</v>
      </c>
      <c r="F186" s="3" t="s">
        <v>9</v>
      </c>
      <c r="H186" s="3" t="s">
        <v>1019</v>
      </c>
      <c r="I186" s="3" t="s">
        <v>374</v>
      </c>
      <c r="J186" s="2">
        <v>10000</v>
      </c>
    </row>
    <row r="187" spans="1:10" ht="38.25" x14ac:dyDescent="0.2">
      <c r="A187" s="3" t="s">
        <v>53</v>
      </c>
      <c r="B187" s="3" t="s">
        <v>57</v>
      </c>
      <c r="C187" s="3" t="s">
        <v>70</v>
      </c>
      <c r="D187" s="3" t="s">
        <v>311</v>
      </c>
      <c r="E187" s="4" t="s">
        <v>6</v>
      </c>
      <c r="F187" s="3" t="s">
        <v>9</v>
      </c>
      <c r="H187" s="3" t="s">
        <v>293</v>
      </c>
      <c r="I187" s="3" t="s">
        <v>374</v>
      </c>
      <c r="J187" s="2">
        <v>84500</v>
      </c>
    </row>
    <row r="188" spans="1:10" ht="38.25" x14ac:dyDescent="0.2">
      <c r="A188" s="3" t="s">
        <v>53</v>
      </c>
      <c r="B188" s="3" t="s">
        <v>57</v>
      </c>
      <c r="C188" s="3" t="s">
        <v>70</v>
      </c>
      <c r="D188" s="3" t="s">
        <v>311</v>
      </c>
      <c r="E188" s="4" t="s">
        <v>6</v>
      </c>
      <c r="F188" s="3" t="s">
        <v>9</v>
      </c>
      <c r="H188" s="3" t="s">
        <v>294</v>
      </c>
      <c r="I188" s="3" t="s">
        <v>374</v>
      </c>
      <c r="J188" s="2">
        <v>48500</v>
      </c>
    </row>
    <row r="189" spans="1:10" ht="38.25" x14ac:dyDescent="0.2">
      <c r="A189" s="3" t="s">
        <v>53</v>
      </c>
      <c r="B189" s="3" t="s">
        <v>57</v>
      </c>
      <c r="C189" s="3" t="s">
        <v>70</v>
      </c>
      <c r="D189" s="3" t="s">
        <v>311</v>
      </c>
      <c r="E189" s="4" t="s">
        <v>6</v>
      </c>
      <c r="F189" s="3" t="s">
        <v>9</v>
      </c>
      <c r="G189" s="4" t="s">
        <v>16</v>
      </c>
      <c r="H189" s="3" t="s">
        <v>104</v>
      </c>
      <c r="I189" s="3" t="s">
        <v>374</v>
      </c>
      <c r="J189" s="2">
        <v>451559.72</v>
      </c>
    </row>
    <row r="190" spans="1:10" ht="38.25" x14ac:dyDescent="0.2">
      <c r="A190" s="3" t="s">
        <v>53</v>
      </c>
      <c r="B190" s="3" t="s">
        <v>57</v>
      </c>
      <c r="C190" s="3" t="s">
        <v>70</v>
      </c>
      <c r="D190" s="3" t="s">
        <v>311</v>
      </c>
      <c r="E190" s="4" t="s">
        <v>6</v>
      </c>
      <c r="F190" s="3" t="s">
        <v>9</v>
      </c>
      <c r="G190" s="4" t="s">
        <v>16</v>
      </c>
      <c r="H190" s="3" t="s">
        <v>1001</v>
      </c>
      <c r="I190" s="3" t="s">
        <v>374</v>
      </c>
      <c r="J190" s="2">
        <v>243379.66</v>
      </c>
    </row>
    <row r="191" spans="1:10" ht="38.25" x14ac:dyDescent="0.2">
      <c r="A191" s="3" t="s">
        <v>53</v>
      </c>
      <c r="B191" s="3" t="s">
        <v>57</v>
      </c>
      <c r="C191" s="3" t="s">
        <v>70</v>
      </c>
      <c r="D191" s="3" t="s">
        <v>311</v>
      </c>
      <c r="E191" s="4" t="s">
        <v>6</v>
      </c>
      <c r="F191" s="3" t="s">
        <v>9</v>
      </c>
      <c r="G191" s="4" t="s">
        <v>16</v>
      </c>
      <c r="H191" s="3" t="s">
        <v>1002</v>
      </c>
      <c r="I191" s="3" t="s">
        <v>374</v>
      </c>
      <c r="J191" s="2">
        <v>6112798.1799999997</v>
      </c>
    </row>
    <row r="192" spans="1:10" ht="38.25" x14ac:dyDescent="0.2">
      <c r="A192" s="3" t="s">
        <v>53</v>
      </c>
      <c r="B192" s="3" t="s">
        <v>57</v>
      </c>
      <c r="C192" s="3" t="s">
        <v>70</v>
      </c>
      <c r="D192" s="3" t="s">
        <v>311</v>
      </c>
      <c r="E192" s="4" t="s">
        <v>6</v>
      </c>
      <c r="F192" s="3" t="s">
        <v>9</v>
      </c>
      <c r="G192" s="4" t="s">
        <v>16</v>
      </c>
      <c r="H192" s="3" t="s">
        <v>105</v>
      </c>
      <c r="I192" s="3" t="s">
        <v>374</v>
      </c>
      <c r="J192" s="2">
        <v>488064.88999999996</v>
      </c>
    </row>
    <row r="193" spans="1:10" ht="51" x14ac:dyDescent="0.2">
      <c r="A193" s="3" t="s">
        <v>53</v>
      </c>
      <c r="B193" s="3" t="s">
        <v>57</v>
      </c>
      <c r="C193" s="3" t="s">
        <v>70</v>
      </c>
      <c r="D193" s="3" t="s">
        <v>311</v>
      </c>
      <c r="E193" s="4" t="s">
        <v>6</v>
      </c>
      <c r="F193" s="3" t="s">
        <v>9</v>
      </c>
      <c r="G193" s="4" t="s">
        <v>16</v>
      </c>
      <c r="H193" s="3" t="s">
        <v>106</v>
      </c>
      <c r="I193" s="3" t="s">
        <v>374</v>
      </c>
      <c r="J193" s="2">
        <v>329659.26</v>
      </c>
    </row>
    <row r="194" spans="1:10" ht="38.25" x14ac:dyDescent="0.2">
      <c r="A194" s="3" t="s">
        <v>53</v>
      </c>
      <c r="B194" s="3" t="s">
        <v>57</v>
      </c>
      <c r="C194" s="3" t="s">
        <v>70</v>
      </c>
      <c r="D194" s="3" t="s">
        <v>311</v>
      </c>
      <c r="E194" s="4" t="s">
        <v>6</v>
      </c>
      <c r="F194" s="3" t="s">
        <v>9</v>
      </c>
      <c r="G194" s="4" t="s">
        <v>16</v>
      </c>
      <c r="H194" s="3" t="s">
        <v>1003</v>
      </c>
      <c r="I194" s="3" t="s">
        <v>374</v>
      </c>
      <c r="J194" s="2">
        <v>2855708.12</v>
      </c>
    </row>
    <row r="195" spans="1:10" ht="38.25" x14ac:dyDescent="0.2">
      <c r="A195" s="3" t="s">
        <v>53</v>
      </c>
      <c r="B195" s="3" t="s">
        <v>57</v>
      </c>
      <c r="C195" s="3" t="s">
        <v>70</v>
      </c>
      <c r="D195" s="3" t="s">
        <v>311</v>
      </c>
      <c r="E195" s="4" t="s">
        <v>6</v>
      </c>
      <c r="F195" s="3" t="s">
        <v>9</v>
      </c>
      <c r="G195" s="4" t="s">
        <v>16</v>
      </c>
      <c r="H195" s="3" t="s">
        <v>1004</v>
      </c>
      <c r="I195" s="3" t="s">
        <v>374</v>
      </c>
      <c r="J195" s="2">
        <v>61853.839999999989</v>
      </c>
    </row>
    <row r="196" spans="1:10" ht="38.25" x14ac:dyDescent="0.2">
      <c r="A196" s="3" t="s">
        <v>53</v>
      </c>
      <c r="B196" s="3" t="s">
        <v>57</v>
      </c>
      <c r="C196" s="3" t="s">
        <v>70</v>
      </c>
      <c r="D196" s="3" t="s">
        <v>232</v>
      </c>
      <c r="E196" s="4" t="s">
        <v>6</v>
      </c>
      <c r="F196" s="3" t="s">
        <v>233</v>
      </c>
      <c r="G196" s="4" t="s">
        <v>16</v>
      </c>
      <c r="H196" s="3" t="s">
        <v>1029</v>
      </c>
      <c r="I196" s="3" t="s">
        <v>368</v>
      </c>
      <c r="J196" s="78">
        <v>586143</v>
      </c>
    </row>
    <row r="197" spans="1:10" ht="51" x14ac:dyDescent="0.2">
      <c r="A197" s="3" t="s">
        <v>53</v>
      </c>
      <c r="B197" s="3" t="s">
        <v>57</v>
      </c>
      <c r="C197" s="3" t="s">
        <v>70</v>
      </c>
      <c r="D197" s="3" t="s">
        <v>234</v>
      </c>
      <c r="E197" s="4" t="s">
        <v>6</v>
      </c>
      <c r="F197" s="3" t="s">
        <v>233</v>
      </c>
      <c r="G197" s="4" t="s">
        <v>16</v>
      </c>
      <c r="H197" s="3" t="s">
        <v>1024</v>
      </c>
      <c r="I197" s="3" t="s">
        <v>368</v>
      </c>
      <c r="J197" s="78">
        <v>128563</v>
      </c>
    </row>
    <row r="198" spans="1:10" ht="38.25" x14ac:dyDescent="0.2">
      <c r="A198" s="3" t="s">
        <v>53</v>
      </c>
      <c r="B198" s="3" t="s">
        <v>57</v>
      </c>
      <c r="C198" s="3" t="s">
        <v>70</v>
      </c>
      <c r="D198" s="3" t="s">
        <v>311</v>
      </c>
      <c r="E198" s="4" t="s">
        <v>6</v>
      </c>
      <c r="F198" s="3" t="s">
        <v>9</v>
      </c>
      <c r="G198" s="4" t="s">
        <v>20</v>
      </c>
      <c r="H198" s="3" t="s">
        <v>310</v>
      </c>
      <c r="I198" s="3" t="s">
        <v>374</v>
      </c>
      <c r="J198" s="2">
        <v>150500</v>
      </c>
    </row>
    <row r="199" spans="1:10" ht="63.75" x14ac:dyDescent="0.2">
      <c r="A199" s="3" t="s">
        <v>53</v>
      </c>
      <c r="B199" s="3" t="s">
        <v>57</v>
      </c>
      <c r="C199" s="3" t="s">
        <v>70</v>
      </c>
      <c r="D199" s="3" t="s">
        <v>311</v>
      </c>
      <c r="E199" s="4" t="s">
        <v>33</v>
      </c>
      <c r="F199" s="3" t="s">
        <v>9</v>
      </c>
      <c r="H199" s="3" t="s">
        <v>335</v>
      </c>
      <c r="I199" s="3" t="s">
        <v>370</v>
      </c>
      <c r="J199" s="2">
        <v>82757</v>
      </c>
    </row>
    <row r="200" spans="1:10" ht="38.25" x14ac:dyDescent="0.2">
      <c r="A200" s="3" t="s">
        <v>53</v>
      </c>
      <c r="B200" s="3" t="s">
        <v>57</v>
      </c>
      <c r="C200" s="3" t="s">
        <v>70</v>
      </c>
      <c r="D200" s="9" t="s">
        <v>312</v>
      </c>
      <c r="E200" s="4" t="s">
        <v>6</v>
      </c>
      <c r="F200" s="3" t="s">
        <v>8</v>
      </c>
      <c r="H200" s="3" t="s">
        <v>978</v>
      </c>
      <c r="I200" s="3" t="s">
        <v>368</v>
      </c>
      <c r="J200" s="2">
        <v>492521</v>
      </c>
    </row>
    <row r="201" spans="1:10" ht="38.25" x14ac:dyDescent="0.2">
      <c r="A201" s="3" t="s">
        <v>53</v>
      </c>
      <c r="B201" s="3" t="s">
        <v>57</v>
      </c>
      <c r="C201" s="3" t="s">
        <v>70</v>
      </c>
      <c r="D201" s="9" t="s">
        <v>312</v>
      </c>
      <c r="E201" s="4" t="s">
        <v>6</v>
      </c>
      <c r="F201" s="3" t="s">
        <v>9</v>
      </c>
      <c r="G201" s="4" t="s">
        <v>22</v>
      </c>
      <c r="H201" s="3" t="s">
        <v>318</v>
      </c>
      <c r="I201" s="3" t="s">
        <v>368</v>
      </c>
      <c r="J201" s="2">
        <v>500000</v>
      </c>
    </row>
    <row r="202" spans="1:10" ht="38.25" x14ac:dyDescent="0.2">
      <c r="A202" s="3" t="s">
        <v>53</v>
      </c>
      <c r="B202" s="3" t="s">
        <v>57</v>
      </c>
      <c r="C202" s="3" t="s">
        <v>70</v>
      </c>
      <c r="D202" s="9" t="s">
        <v>312</v>
      </c>
      <c r="E202" s="4" t="s">
        <v>6</v>
      </c>
      <c r="F202" s="3" t="s">
        <v>9</v>
      </c>
      <c r="G202" s="4" t="s">
        <v>34</v>
      </c>
      <c r="H202" s="3" t="s">
        <v>319</v>
      </c>
      <c r="I202" s="3" t="s">
        <v>368</v>
      </c>
      <c r="J202" s="2">
        <v>30000</v>
      </c>
    </row>
    <row r="203" spans="1:10" ht="38.25" x14ac:dyDescent="0.2">
      <c r="A203" s="3" t="s">
        <v>53</v>
      </c>
      <c r="B203" s="3" t="s">
        <v>57</v>
      </c>
      <c r="C203" s="3" t="s">
        <v>70</v>
      </c>
      <c r="D203" s="9" t="s">
        <v>312</v>
      </c>
      <c r="E203" s="4" t="s">
        <v>6</v>
      </c>
      <c r="F203" s="3" t="s">
        <v>9</v>
      </c>
      <c r="H203" s="3" t="s">
        <v>322</v>
      </c>
      <c r="I203" s="3" t="s">
        <v>368</v>
      </c>
      <c r="J203" s="2">
        <v>35000</v>
      </c>
    </row>
    <row r="204" spans="1:10" ht="38.25" x14ac:dyDescent="0.2">
      <c r="A204" s="3" t="s">
        <v>53</v>
      </c>
      <c r="B204" s="3" t="s">
        <v>57</v>
      </c>
      <c r="C204" s="3" t="s">
        <v>70</v>
      </c>
      <c r="D204" s="9" t="s">
        <v>312</v>
      </c>
      <c r="E204" s="4" t="s">
        <v>6</v>
      </c>
      <c r="F204" s="3" t="s">
        <v>9</v>
      </c>
      <c r="H204" s="3" t="s">
        <v>323</v>
      </c>
      <c r="I204" s="3" t="s">
        <v>368</v>
      </c>
      <c r="J204" s="2">
        <v>77610</v>
      </c>
    </row>
    <row r="205" spans="1:10" ht="38.25" x14ac:dyDescent="0.2">
      <c r="A205" s="3" t="s">
        <v>53</v>
      </c>
      <c r="B205" s="3" t="s">
        <v>57</v>
      </c>
      <c r="C205" s="3" t="s">
        <v>70</v>
      </c>
      <c r="D205" s="3" t="s">
        <v>316</v>
      </c>
      <c r="E205" s="4" t="s">
        <v>6</v>
      </c>
      <c r="F205" s="3" t="s">
        <v>8</v>
      </c>
      <c r="H205" s="3" t="s">
        <v>980</v>
      </c>
      <c r="I205" s="3" t="s">
        <v>368</v>
      </c>
      <c r="J205" s="2">
        <v>401758</v>
      </c>
    </row>
    <row r="206" spans="1:10" ht="38.25" x14ac:dyDescent="0.2">
      <c r="A206" s="3" t="s">
        <v>53</v>
      </c>
      <c r="B206" s="3" t="s">
        <v>57</v>
      </c>
      <c r="C206" s="3" t="s">
        <v>70</v>
      </c>
      <c r="D206" s="3" t="s">
        <v>316</v>
      </c>
      <c r="E206" s="4" t="s">
        <v>6</v>
      </c>
      <c r="F206" s="3" t="s">
        <v>8</v>
      </c>
      <c r="H206" s="3" t="s">
        <v>357</v>
      </c>
      <c r="I206" s="3" t="s">
        <v>368</v>
      </c>
      <c r="J206" s="2">
        <v>37680</v>
      </c>
    </row>
    <row r="207" spans="1:10" ht="38.25" x14ac:dyDescent="0.2">
      <c r="A207" s="3" t="s">
        <v>53</v>
      </c>
      <c r="B207" s="3" t="s">
        <v>57</v>
      </c>
      <c r="C207" s="3" t="s">
        <v>70</v>
      </c>
      <c r="D207" s="3" t="s">
        <v>316</v>
      </c>
      <c r="E207" s="4" t="s">
        <v>6</v>
      </c>
      <c r="F207" s="3" t="s">
        <v>8</v>
      </c>
      <c r="G207" s="4" t="s">
        <v>16</v>
      </c>
      <c r="H207" s="3" t="s">
        <v>86</v>
      </c>
      <c r="I207" s="3" t="s">
        <v>368</v>
      </c>
      <c r="J207" s="2">
        <v>75860.421600000016</v>
      </c>
    </row>
    <row r="208" spans="1:10" ht="38.25" x14ac:dyDescent="0.2">
      <c r="A208" s="3" t="s">
        <v>53</v>
      </c>
      <c r="B208" s="3" t="s">
        <v>57</v>
      </c>
      <c r="C208" s="3" t="s">
        <v>70</v>
      </c>
      <c r="D208" s="3" t="s">
        <v>316</v>
      </c>
      <c r="E208" s="4" t="s">
        <v>17</v>
      </c>
      <c r="F208" s="3" t="s">
        <v>8</v>
      </c>
      <c r="H208" s="3" t="s">
        <v>981</v>
      </c>
      <c r="I208" s="3" t="s">
        <v>368</v>
      </c>
      <c r="J208" s="2">
        <v>13253</v>
      </c>
    </row>
    <row r="209" spans="1:10" ht="38.25" x14ac:dyDescent="0.2">
      <c r="A209" s="3" t="s">
        <v>53</v>
      </c>
      <c r="B209" s="3" t="s">
        <v>57</v>
      </c>
      <c r="C209" s="3" t="s">
        <v>70</v>
      </c>
      <c r="D209" s="3" t="s">
        <v>316</v>
      </c>
      <c r="E209" s="4" t="s">
        <v>35</v>
      </c>
      <c r="F209" s="3" t="s">
        <v>36</v>
      </c>
      <c r="H209" s="3" t="s">
        <v>36</v>
      </c>
      <c r="I209" s="3" t="s">
        <v>368</v>
      </c>
      <c r="J209" s="2">
        <v>9936.7999999999993</v>
      </c>
    </row>
    <row r="210" spans="1:10" ht="38.25" x14ac:dyDescent="0.2">
      <c r="A210" s="3" t="s">
        <v>53</v>
      </c>
      <c r="B210" s="3" t="s">
        <v>57</v>
      </c>
      <c r="C210" s="3" t="s">
        <v>70</v>
      </c>
      <c r="D210" s="3" t="s">
        <v>356</v>
      </c>
      <c r="E210" s="4" t="s">
        <v>6</v>
      </c>
      <c r="F210" s="3" t="s">
        <v>8</v>
      </c>
      <c r="H210" s="3" t="s">
        <v>974</v>
      </c>
      <c r="I210" s="3" t="s">
        <v>368</v>
      </c>
      <c r="J210" s="2">
        <v>2518453</v>
      </c>
    </row>
    <row r="211" spans="1:10" ht="38.25" x14ac:dyDescent="0.2">
      <c r="A211" s="3" t="s">
        <v>53</v>
      </c>
      <c r="B211" s="3" t="s">
        <v>57</v>
      </c>
      <c r="C211" s="3" t="s">
        <v>70</v>
      </c>
      <c r="D211" s="3" t="s">
        <v>356</v>
      </c>
      <c r="E211" s="4" t="s">
        <v>6</v>
      </c>
      <c r="F211" s="3" t="s">
        <v>8</v>
      </c>
      <c r="H211" s="3" t="s">
        <v>357</v>
      </c>
      <c r="I211" s="3" t="s">
        <v>368</v>
      </c>
      <c r="J211" s="2">
        <v>83000</v>
      </c>
    </row>
    <row r="212" spans="1:10" ht="38.25" x14ac:dyDescent="0.2">
      <c r="A212" s="3" t="s">
        <v>53</v>
      </c>
      <c r="B212" s="3" t="s">
        <v>57</v>
      </c>
      <c r="C212" s="3" t="s">
        <v>70</v>
      </c>
      <c r="D212" s="3" t="s">
        <v>356</v>
      </c>
      <c r="E212" s="4" t="s">
        <v>6</v>
      </c>
      <c r="F212" s="3" t="s">
        <v>8</v>
      </c>
      <c r="G212" s="4" t="s">
        <v>16</v>
      </c>
      <c r="H212" s="3" t="s">
        <v>86</v>
      </c>
      <c r="I212" s="3" t="s">
        <v>368</v>
      </c>
      <c r="J212" s="2">
        <v>2234795.8400000003</v>
      </c>
    </row>
    <row r="213" spans="1:10" ht="63.75" x14ac:dyDescent="0.2">
      <c r="A213" s="3" t="s">
        <v>53</v>
      </c>
      <c r="B213" s="3" t="s">
        <v>57</v>
      </c>
      <c r="C213" s="3" t="s">
        <v>70</v>
      </c>
      <c r="D213" s="3" t="s">
        <v>356</v>
      </c>
      <c r="E213" s="4" t="s">
        <v>33</v>
      </c>
      <c r="F213" s="3" t="s">
        <v>8</v>
      </c>
      <c r="H213" s="3" t="s">
        <v>359</v>
      </c>
      <c r="I213" s="3" t="s">
        <v>368</v>
      </c>
      <c r="J213" s="2">
        <v>25381</v>
      </c>
    </row>
    <row r="214" spans="1:10" ht="51" x14ac:dyDescent="0.2">
      <c r="A214" s="3" t="s">
        <v>53</v>
      </c>
      <c r="B214" s="3" t="s">
        <v>57</v>
      </c>
      <c r="C214" s="3" t="s">
        <v>70</v>
      </c>
      <c r="D214" s="3" t="s">
        <v>317</v>
      </c>
      <c r="E214" s="4" t="s">
        <v>33</v>
      </c>
      <c r="F214" s="3" t="s">
        <v>8</v>
      </c>
      <c r="H214" s="3" t="s">
        <v>358</v>
      </c>
      <c r="I214" s="3" t="s">
        <v>368</v>
      </c>
      <c r="J214" s="2">
        <v>143825</v>
      </c>
    </row>
    <row r="215" spans="1:10" ht="38.25" x14ac:dyDescent="0.2">
      <c r="A215" s="3" t="s">
        <v>53</v>
      </c>
      <c r="B215" s="3" t="s">
        <v>57</v>
      </c>
      <c r="C215" s="3" t="s">
        <v>70</v>
      </c>
      <c r="D215" s="3" t="s">
        <v>317</v>
      </c>
      <c r="E215" s="4" t="s">
        <v>17</v>
      </c>
      <c r="F215" s="3" t="s">
        <v>8</v>
      </c>
      <c r="H215" s="3" t="s">
        <v>975</v>
      </c>
      <c r="I215" s="3" t="s">
        <v>368</v>
      </c>
      <c r="J215" s="2">
        <v>2168293</v>
      </c>
    </row>
    <row r="216" spans="1:10" ht="38.25" x14ac:dyDescent="0.2">
      <c r="A216" s="3" t="s">
        <v>53</v>
      </c>
      <c r="B216" s="3" t="s">
        <v>57</v>
      </c>
      <c r="C216" s="3" t="s">
        <v>70</v>
      </c>
      <c r="D216" s="3" t="s">
        <v>317</v>
      </c>
      <c r="E216" s="4" t="s">
        <v>35</v>
      </c>
      <c r="F216" s="3" t="s">
        <v>36</v>
      </c>
      <c r="H216" s="3" t="s">
        <v>36</v>
      </c>
      <c r="I216" s="3" t="s">
        <v>368</v>
      </c>
      <c r="J216" s="2">
        <v>999345.00000000012</v>
      </c>
    </row>
    <row r="217" spans="1:10" ht="38.25" x14ac:dyDescent="0.2">
      <c r="A217" s="3" t="s">
        <v>53</v>
      </c>
      <c r="B217" s="3" t="s">
        <v>57</v>
      </c>
      <c r="C217" s="3" t="s">
        <v>71</v>
      </c>
      <c r="D217" s="3" t="s">
        <v>311</v>
      </c>
      <c r="E217" s="4" t="s">
        <v>6</v>
      </c>
      <c r="F217" s="3" t="s">
        <v>8</v>
      </c>
      <c r="H217" s="3" t="s">
        <v>970</v>
      </c>
      <c r="I217" s="3" t="s">
        <v>369</v>
      </c>
      <c r="J217" s="2">
        <v>57071</v>
      </c>
    </row>
    <row r="218" spans="1:10" ht="38.25" x14ac:dyDescent="0.2">
      <c r="A218" s="3" t="s">
        <v>53</v>
      </c>
      <c r="B218" s="3" t="s">
        <v>57</v>
      </c>
      <c r="C218" s="3" t="s">
        <v>71</v>
      </c>
      <c r="D218" s="3" t="s">
        <v>311</v>
      </c>
      <c r="E218" s="4" t="s">
        <v>6</v>
      </c>
      <c r="F218" s="3" t="s">
        <v>9</v>
      </c>
      <c r="G218" s="4" t="s">
        <v>20</v>
      </c>
      <c r="H218" s="3" t="s">
        <v>310</v>
      </c>
      <c r="I218" s="3" t="s">
        <v>374</v>
      </c>
      <c r="J218" s="2">
        <v>5000</v>
      </c>
    </row>
    <row r="219" spans="1:10" ht="38.25" x14ac:dyDescent="0.2">
      <c r="A219" s="3" t="s">
        <v>53</v>
      </c>
      <c r="B219" s="3" t="s">
        <v>57</v>
      </c>
      <c r="C219" s="3" t="s">
        <v>71</v>
      </c>
      <c r="D219" s="3" t="s">
        <v>311</v>
      </c>
      <c r="E219" s="4" t="s">
        <v>33</v>
      </c>
      <c r="F219" s="3" t="s">
        <v>9</v>
      </c>
      <c r="H219" s="3" t="s">
        <v>333</v>
      </c>
      <c r="I219" s="3" t="s">
        <v>370</v>
      </c>
      <c r="J219" s="2">
        <v>128947</v>
      </c>
    </row>
    <row r="220" spans="1:10" ht="38.25" x14ac:dyDescent="0.2">
      <c r="A220" s="3" t="s">
        <v>53</v>
      </c>
      <c r="B220" s="3" t="s">
        <v>57</v>
      </c>
      <c r="C220" s="3" t="s">
        <v>71</v>
      </c>
      <c r="D220" s="3" t="s">
        <v>311</v>
      </c>
      <c r="E220" s="4" t="s">
        <v>33</v>
      </c>
      <c r="F220" s="3" t="s">
        <v>9</v>
      </c>
      <c r="H220" s="3" t="s">
        <v>334</v>
      </c>
      <c r="I220" s="3" t="s">
        <v>370</v>
      </c>
      <c r="J220" s="2">
        <v>730700</v>
      </c>
    </row>
    <row r="221" spans="1:10" ht="38.25" x14ac:dyDescent="0.2">
      <c r="A221" s="3" t="s">
        <v>53</v>
      </c>
      <c r="B221" s="3" t="s">
        <v>57</v>
      </c>
      <c r="C221" s="3" t="s">
        <v>71</v>
      </c>
      <c r="D221" s="9" t="s">
        <v>312</v>
      </c>
      <c r="E221" s="4" t="s">
        <v>6</v>
      </c>
      <c r="F221" s="3" t="s">
        <v>7</v>
      </c>
      <c r="H221" s="3" t="s">
        <v>321</v>
      </c>
      <c r="I221" s="3" t="s">
        <v>368</v>
      </c>
      <c r="J221" s="2">
        <v>3500</v>
      </c>
    </row>
    <row r="222" spans="1:10" ht="38.25" x14ac:dyDescent="0.2">
      <c r="A222" s="3" t="s">
        <v>53</v>
      </c>
      <c r="B222" s="3" t="s">
        <v>57</v>
      </c>
      <c r="C222" s="3" t="s">
        <v>71</v>
      </c>
      <c r="D222" s="9" t="s">
        <v>312</v>
      </c>
      <c r="E222" s="4" t="s">
        <v>6</v>
      </c>
      <c r="F222" s="3" t="s">
        <v>7</v>
      </c>
      <c r="H222" s="3" t="s">
        <v>320</v>
      </c>
      <c r="I222" s="3" t="s">
        <v>368</v>
      </c>
      <c r="J222" s="2">
        <v>200000</v>
      </c>
    </row>
    <row r="223" spans="1:10" ht="38.25" x14ac:dyDescent="0.2">
      <c r="A223" s="3" t="s">
        <v>53</v>
      </c>
      <c r="B223" s="3" t="s">
        <v>57</v>
      </c>
      <c r="C223" s="3" t="s">
        <v>71</v>
      </c>
      <c r="D223" s="9" t="s">
        <v>312</v>
      </c>
      <c r="E223" s="4" t="s">
        <v>6</v>
      </c>
      <c r="F223" s="3" t="s">
        <v>8</v>
      </c>
      <c r="H223" s="3" t="s">
        <v>978</v>
      </c>
      <c r="I223" s="3" t="s">
        <v>368</v>
      </c>
      <c r="J223" s="2">
        <v>2408394</v>
      </c>
    </row>
    <row r="224" spans="1:10" ht="38.25" x14ac:dyDescent="0.2">
      <c r="A224" s="3" t="s">
        <v>53</v>
      </c>
      <c r="B224" s="3" t="s">
        <v>57</v>
      </c>
      <c r="C224" s="3" t="s">
        <v>71</v>
      </c>
      <c r="D224" s="9" t="s">
        <v>312</v>
      </c>
      <c r="E224" s="4" t="s">
        <v>6</v>
      </c>
      <c r="F224" s="3" t="s">
        <v>8</v>
      </c>
      <c r="G224" s="4" t="s">
        <v>16</v>
      </c>
      <c r="H224" s="3" t="s">
        <v>86</v>
      </c>
      <c r="I224" s="3" t="s">
        <v>368</v>
      </c>
      <c r="J224" s="2">
        <v>238082</v>
      </c>
    </row>
    <row r="225" spans="1:10" ht="38.25" x14ac:dyDescent="0.2">
      <c r="A225" s="3" t="s">
        <v>53</v>
      </c>
      <c r="B225" s="3" t="s">
        <v>57</v>
      </c>
      <c r="C225" s="3" t="s">
        <v>71</v>
      </c>
      <c r="D225" s="9" t="s">
        <v>312</v>
      </c>
      <c r="E225" s="4" t="s">
        <v>6</v>
      </c>
      <c r="F225" s="3" t="s">
        <v>9</v>
      </c>
      <c r="G225" s="4" t="s">
        <v>34</v>
      </c>
      <c r="H225" s="3" t="s">
        <v>319</v>
      </c>
      <c r="I225" s="3" t="s">
        <v>368</v>
      </c>
      <c r="J225" s="2">
        <v>3547400</v>
      </c>
    </row>
    <row r="226" spans="1:10" ht="38.25" x14ac:dyDescent="0.2">
      <c r="A226" s="3" t="s">
        <v>53</v>
      </c>
      <c r="B226" s="3" t="s">
        <v>57</v>
      </c>
      <c r="C226" s="3" t="s">
        <v>71</v>
      </c>
      <c r="D226" s="9" t="s">
        <v>312</v>
      </c>
      <c r="E226" s="4" t="s">
        <v>6</v>
      </c>
      <c r="F226" s="3" t="s">
        <v>9</v>
      </c>
      <c r="H226" s="3" t="s">
        <v>323</v>
      </c>
      <c r="I226" s="3" t="s">
        <v>368</v>
      </c>
      <c r="J226" s="2">
        <v>77610</v>
      </c>
    </row>
    <row r="227" spans="1:10" ht="38.25" x14ac:dyDescent="0.2">
      <c r="A227" s="3" t="s">
        <v>53</v>
      </c>
      <c r="B227" s="3" t="s">
        <v>57</v>
      </c>
      <c r="C227" s="3" t="s">
        <v>71</v>
      </c>
      <c r="D227" s="9" t="s">
        <v>312</v>
      </c>
      <c r="E227" s="4" t="s">
        <v>6</v>
      </c>
      <c r="F227" s="3" t="s">
        <v>9</v>
      </c>
      <c r="H227" s="3" t="s">
        <v>324</v>
      </c>
      <c r="I227" s="3" t="s">
        <v>368</v>
      </c>
      <c r="J227" s="2">
        <v>147100</v>
      </c>
    </row>
    <row r="228" spans="1:10" ht="38.25" x14ac:dyDescent="0.2">
      <c r="A228" s="3" t="s">
        <v>53</v>
      </c>
      <c r="B228" s="3" t="s">
        <v>57</v>
      </c>
      <c r="C228" s="3" t="s">
        <v>71</v>
      </c>
      <c r="D228" s="9" t="s">
        <v>312</v>
      </c>
      <c r="E228" s="4" t="s">
        <v>6</v>
      </c>
      <c r="F228" s="3" t="s">
        <v>9</v>
      </c>
      <c r="H228" s="3" t="s">
        <v>325</v>
      </c>
      <c r="I228" s="3" t="s">
        <v>368</v>
      </c>
      <c r="J228" s="2">
        <v>256600</v>
      </c>
    </row>
    <row r="229" spans="1:10" ht="38.25" x14ac:dyDescent="0.2">
      <c r="A229" s="3" t="s">
        <v>53</v>
      </c>
      <c r="B229" s="3" t="s">
        <v>57</v>
      </c>
      <c r="C229" s="3" t="s">
        <v>71</v>
      </c>
      <c r="D229" s="9" t="s">
        <v>312</v>
      </c>
      <c r="E229" s="4" t="s">
        <v>33</v>
      </c>
      <c r="F229" s="3" t="s">
        <v>8</v>
      </c>
      <c r="H229" s="3" t="s">
        <v>326</v>
      </c>
      <c r="I229" s="3" t="s">
        <v>368</v>
      </c>
      <c r="J229" s="2">
        <v>30750</v>
      </c>
    </row>
    <row r="230" spans="1:10" ht="38.25" x14ac:dyDescent="0.2">
      <c r="A230" s="3" t="s">
        <v>53</v>
      </c>
      <c r="B230" s="3" t="s">
        <v>57</v>
      </c>
      <c r="C230" s="3" t="s">
        <v>71</v>
      </c>
      <c r="D230" s="9" t="s">
        <v>312</v>
      </c>
      <c r="E230" s="4" t="s">
        <v>33</v>
      </c>
      <c r="F230" s="3" t="s">
        <v>8</v>
      </c>
      <c r="H230" s="3" t="s">
        <v>327</v>
      </c>
      <c r="I230" s="3" t="s">
        <v>368</v>
      </c>
      <c r="J230" s="2">
        <v>119250</v>
      </c>
    </row>
    <row r="231" spans="1:10" ht="38.25" x14ac:dyDescent="0.2">
      <c r="A231" s="3" t="s">
        <v>53</v>
      </c>
      <c r="B231" s="3" t="s">
        <v>57</v>
      </c>
      <c r="C231" s="3" t="s">
        <v>71</v>
      </c>
      <c r="D231" s="9" t="s">
        <v>312</v>
      </c>
      <c r="E231" s="4" t="s">
        <v>33</v>
      </c>
      <c r="F231" s="3" t="s">
        <v>8</v>
      </c>
      <c r="H231" s="3" t="s">
        <v>328</v>
      </c>
      <c r="I231" s="3" t="s">
        <v>368</v>
      </c>
      <c r="J231" s="2">
        <v>29135</v>
      </c>
    </row>
    <row r="232" spans="1:10" ht="51" x14ac:dyDescent="0.2">
      <c r="A232" s="3" t="s">
        <v>53</v>
      </c>
      <c r="B232" s="3" t="s">
        <v>57</v>
      </c>
      <c r="C232" s="3" t="s">
        <v>71</v>
      </c>
      <c r="D232" s="9" t="s">
        <v>312</v>
      </c>
      <c r="E232" s="4" t="s">
        <v>33</v>
      </c>
      <c r="F232" s="3" t="s">
        <v>9</v>
      </c>
      <c r="H232" s="3" t="s">
        <v>329</v>
      </c>
      <c r="I232" s="3" t="s">
        <v>368</v>
      </c>
      <c r="J232" s="2">
        <v>55000</v>
      </c>
    </row>
    <row r="233" spans="1:10" ht="38.25" x14ac:dyDescent="0.2">
      <c r="A233" s="3" t="s">
        <v>53</v>
      </c>
      <c r="B233" s="3" t="s">
        <v>57</v>
      </c>
      <c r="C233" s="3" t="s">
        <v>71</v>
      </c>
      <c r="D233" s="9" t="s">
        <v>312</v>
      </c>
      <c r="E233" s="4" t="s">
        <v>17</v>
      </c>
      <c r="F233" s="3" t="s">
        <v>8</v>
      </c>
      <c r="H233" s="3" t="s">
        <v>979</v>
      </c>
      <c r="I233" s="3" t="s">
        <v>368</v>
      </c>
      <c r="J233" s="2">
        <v>1300</v>
      </c>
    </row>
    <row r="234" spans="1:10" ht="38.25" x14ac:dyDescent="0.2">
      <c r="A234" s="3" t="s">
        <v>53</v>
      </c>
      <c r="B234" s="3" t="s">
        <v>57</v>
      </c>
      <c r="C234" s="3" t="s">
        <v>71</v>
      </c>
      <c r="D234" s="9" t="s">
        <v>312</v>
      </c>
      <c r="E234" s="4" t="s">
        <v>35</v>
      </c>
      <c r="F234" s="3" t="s">
        <v>36</v>
      </c>
      <c r="H234" s="3" t="s">
        <v>36</v>
      </c>
      <c r="I234" s="3" t="s">
        <v>368</v>
      </c>
      <c r="J234" s="2">
        <v>56523</v>
      </c>
    </row>
    <row r="235" spans="1:10" ht="38.25" x14ac:dyDescent="0.2">
      <c r="A235" s="3" t="s">
        <v>53</v>
      </c>
      <c r="B235" s="3" t="s">
        <v>57</v>
      </c>
      <c r="C235" s="3" t="s">
        <v>72</v>
      </c>
      <c r="D235" s="3" t="s">
        <v>311</v>
      </c>
      <c r="E235" s="4" t="s">
        <v>6</v>
      </c>
      <c r="F235" s="3" t="s">
        <v>8</v>
      </c>
      <c r="H235" s="3" t="s">
        <v>970</v>
      </c>
      <c r="I235" s="3" t="s">
        <v>369</v>
      </c>
      <c r="J235" s="2">
        <v>82827</v>
      </c>
    </row>
    <row r="236" spans="1:10" ht="38.25" x14ac:dyDescent="0.2">
      <c r="A236" s="3" t="s">
        <v>53</v>
      </c>
      <c r="B236" s="3" t="s">
        <v>57</v>
      </c>
      <c r="C236" s="3" t="s">
        <v>72</v>
      </c>
      <c r="D236" s="3" t="s">
        <v>311</v>
      </c>
      <c r="E236" s="4" t="s">
        <v>6</v>
      </c>
      <c r="F236" s="3" t="s">
        <v>9</v>
      </c>
      <c r="G236" s="4" t="s">
        <v>37</v>
      </c>
      <c r="H236" s="3" t="s">
        <v>88</v>
      </c>
      <c r="I236" s="3" t="s">
        <v>374</v>
      </c>
      <c r="J236" s="2">
        <v>32000</v>
      </c>
    </row>
    <row r="237" spans="1:10" ht="38.25" x14ac:dyDescent="0.2">
      <c r="A237" s="3" t="s">
        <v>53</v>
      </c>
      <c r="B237" s="3" t="s">
        <v>57</v>
      </c>
      <c r="C237" s="3" t="s">
        <v>72</v>
      </c>
      <c r="D237" s="3" t="s">
        <v>311</v>
      </c>
      <c r="E237" s="4" t="s">
        <v>6</v>
      </c>
      <c r="F237" s="3" t="s">
        <v>9</v>
      </c>
      <c r="G237" s="4" t="s">
        <v>38</v>
      </c>
      <c r="H237" s="3" t="s">
        <v>96</v>
      </c>
      <c r="I237" s="3" t="s">
        <v>374</v>
      </c>
      <c r="J237" s="2">
        <v>336000</v>
      </c>
    </row>
    <row r="238" spans="1:10" ht="51" x14ac:dyDescent="0.2">
      <c r="A238" s="3" t="s">
        <v>53</v>
      </c>
      <c r="B238" s="3" t="s">
        <v>57</v>
      </c>
      <c r="C238" s="3" t="s">
        <v>72</v>
      </c>
      <c r="D238" s="3" t="s">
        <v>311</v>
      </c>
      <c r="E238" s="4" t="s">
        <v>6</v>
      </c>
      <c r="F238" s="3" t="s">
        <v>9</v>
      </c>
      <c r="H238" s="3" t="s">
        <v>188</v>
      </c>
      <c r="I238" s="3" t="s">
        <v>374</v>
      </c>
      <c r="J238" s="2">
        <v>1240806</v>
      </c>
    </row>
    <row r="239" spans="1:10" ht="38.25" x14ac:dyDescent="0.2">
      <c r="A239" s="3" t="s">
        <v>53</v>
      </c>
      <c r="B239" s="3" t="s">
        <v>57</v>
      </c>
      <c r="C239" s="3" t="s">
        <v>72</v>
      </c>
      <c r="D239" s="3" t="s">
        <v>311</v>
      </c>
      <c r="E239" s="4" t="s">
        <v>6</v>
      </c>
      <c r="F239" s="3" t="s">
        <v>9</v>
      </c>
      <c r="H239" s="3" t="s">
        <v>189</v>
      </c>
      <c r="I239" s="3" t="s">
        <v>374</v>
      </c>
      <c r="J239" s="2">
        <v>1877974.0000000005</v>
      </c>
    </row>
    <row r="240" spans="1:10" ht="38.25" x14ac:dyDescent="0.2">
      <c r="A240" s="3" t="s">
        <v>53</v>
      </c>
      <c r="B240" s="3" t="s">
        <v>57</v>
      </c>
      <c r="C240" s="3" t="s">
        <v>72</v>
      </c>
      <c r="D240" s="3" t="s">
        <v>311</v>
      </c>
      <c r="E240" s="4" t="s">
        <v>6</v>
      </c>
      <c r="F240" s="3" t="s">
        <v>9</v>
      </c>
      <c r="H240" s="3" t="s">
        <v>248</v>
      </c>
      <c r="I240" s="3" t="s">
        <v>374</v>
      </c>
      <c r="J240" s="2">
        <v>35000</v>
      </c>
    </row>
    <row r="241" spans="1:10" ht="38.25" x14ac:dyDescent="0.2">
      <c r="A241" s="3" t="s">
        <v>53</v>
      </c>
      <c r="B241" s="3" t="s">
        <v>57</v>
      </c>
      <c r="C241" s="3" t="s">
        <v>72</v>
      </c>
      <c r="D241" s="3" t="s">
        <v>311</v>
      </c>
      <c r="E241" s="4" t="s">
        <v>6</v>
      </c>
      <c r="F241" s="3" t="s">
        <v>9</v>
      </c>
      <c r="G241" s="4" t="s">
        <v>20</v>
      </c>
      <c r="H241" s="3" t="s">
        <v>310</v>
      </c>
      <c r="I241" s="3" t="s">
        <v>374</v>
      </c>
      <c r="J241" s="2">
        <v>7000.0000000000009</v>
      </c>
    </row>
    <row r="242" spans="1:10" ht="38.25" x14ac:dyDescent="0.2">
      <c r="A242" s="3" t="s">
        <v>53</v>
      </c>
      <c r="B242" s="3" t="s">
        <v>57</v>
      </c>
      <c r="C242" s="3" t="s">
        <v>72</v>
      </c>
      <c r="D242" s="3" t="s">
        <v>311</v>
      </c>
      <c r="E242" s="4" t="s">
        <v>6</v>
      </c>
      <c r="F242" s="3" t="s">
        <v>9</v>
      </c>
      <c r="G242" s="4" t="s">
        <v>39</v>
      </c>
      <c r="H242" s="3" t="s">
        <v>112</v>
      </c>
      <c r="I242" s="3" t="s">
        <v>374</v>
      </c>
      <c r="J242" s="2">
        <v>7207408</v>
      </c>
    </row>
    <row r="243" spans="1:10" ht="38.25" x14ac:dyDescent="0.2">
      <c r="A243" s="3" t="s">
        <v>53</v>
      </c>
      <c r="B243" s="3" t="s">
        <v>57</v>
      </c>
      <c r="C243" s="3" t="s">
        <v>72</v>
      </c>
      <c r="D243" s="3" t="s">
        <v>311</v>
      </c>
      <c r="E243" s="4" t="s">
        <v>6</v>
      </c>
      <c r="F243" s="3" t="s">
        <v>9</v>
      </c>
      <c r="G243" s="4" t="s">
        <v>39</v>
      </c>
      <c r="H243" s="3" t="s">
        <v>113</v>
      </c>
      <c r="I243" s="3" t="s">
        <v>374</v>
      </c>
      <c r="J243" s="2">
        <v>10000</v>
      </c>
    </row>
    <row r="244" spans="1:10" ht="38.25" x14ac:dyDescent="0.2">
      <c r="A244" s="3" t="s">
        <v>53</v>
      </c>
      <c r="B244" s="3" t="s">
        <v>57</v>
      </c>
      <c r="C244" s="3" t="s">
        <v>72</v>
      </c>
      <c r="D244" s="3" t="s">
        <v>313</v>
      </c>
      <c r="E244" s="4" t="s">
        <v>6</v>
      </c>
      <c r="F244" s="3" t="s">
        <v>8</v>
      </c>
      <c r="H244" s="3" t="s">
        <v>971</v>
      </c>
      <c r="I244" s="3" t="s">
        <v>368</v>
      </c>
      <c r="J244" s="2">
        <v>543961</v>
      </c>
    </row>
    <row r="245" spans="1:10" ht="38.25" x14ac:dyDescent="0.2">
      <c r="A245" s="3" t="s">
        <v>53</v>
      </c>
      <c r="B245" s="3" t="s">
        <v>57</v>
      </c>
      <c r="C245" s="3" t="s">
        <v>72</v>
      </c>
      <c r="D245" s="3" t="s">
        <v>313</v>
      </c>
      <c r="E245" s="4" t="s">
        <v>6</v>
      </c>
      <c r="F245" s="3" t="s">
        <v>8</v>
      </c>
      <c r="G245" s="4" t="s">
        <v>16</v>
      </c>
      <c r="H245" s="3" t="s">
        <v>86</v>
      </c>
      <c r="I245" s="3" t="s">
        <v>368</v>
      </c>
      <c r="J245" s="2">
        <v>502816.64999999997</v>
      </c>
    </row>
    <row r="246" spans="1:10" ht="38.25" x14ac:dyDescent="0.2">
      <c r="A246" s="3" t="s">
        <v>53</v>
      </c>
      <c r="B246" s="3" t="s">
        <v>57</v>
      </c>
      <c r="C246" s="3" t="s">
        <v>72</v>
      </c>
      <c r="D246" s="3" t="s">
        <v>313</v>
      </c>
      <c r="E246" s="4" t="s">
        <v>35</v>
      </c>
      <c r="F246" s="3" t="s">
        <v>36</v>
      </c>
      <c r="H246" s="3" t="s">
        <v>36</v>
      </c>
      <c r="I246" s="3" t="s">
        <v>368</v>
      </c>
      <c r="J246" s="2">
        <v>6864</v>
      </c>
    </row>
    <row r="247" spans="1:10" ht="38.25" x14ac:dyDescent="0.2">
      <c r="A247" s="3" t="s">
        <v>53</v>
      </c>
      <c r="B247" s="3" t="s">
        <v>57</v>
      </c>
      <c r="C247" s="3" t="s">
        <v>73</v>
      </c>
      <c r="D247" s="3" t="s">
        <v>311</v>
      </c>
      <c r="E247" s="4" t="s">
        <v>6</v>
      </c>
      <c r="F247" s="3" t="s">
        <v>8</v>
      </c>
      <c r="H247" s="3" t="s">
        <v>970</v>
      </c>
      <c r="I247" s="3" t="s">
        <v>369</v>
      </c>
      <c r="J247" s="2">
        <v>54522</v>
      </c>
    </row>
    <row r="248" spans="1:10" ht="38.25" x14ac:dyDescent="0.2">
      <c r="A248" s="3" t="s">
        <v>53</v>
      </c>
      <c r="B248" s="3" t="s">
        <v>57</v>
      </c>
      <c r="C248" s="3" t="s">
        <v>73</v>
      </c>
      <c r="D248" s="3" t="s">
        <v>311</v>
      </c>
      <c r="E248" s="4" t="s">
        <v>6</v>
      </c>
      <c r="F248" s="3" t="s">
        <v>9</v>
      </c>
      <c r="G248" s="4" t="s">
        <v>40</v>
      </c>
      <c r="H248" s="3" t="s">
        <v>97</v>
      </c>
      <c r="I248" s="3" t="s">
        <v>374</v>
      </c>
      <c r="J248" s="78">
        <v>70000</v>
      </c>
    </row>
    <row r="249" spans="1:10" ht="38.25" x14ac:dyDescent="0.2">
      <c r="A249" s="3" t="s">
        <v>53</v>
      </c>
      <c r="B249" s="3" t="s">
        <v>57</v>
      </c>
      <c r="C249" s="3" t="s">
        <v>73</v>
      </c>
      <c r="D249" s="3" t="s">
        <v>311</v>
      </c>
      <c r="E249" s="4" t="s">
        <v>6</v>
      </c>
      <c r="F249" s="3" t="s">
        <v>9</v>
      </c>
      <c r="H249" s="3" t="s">
        <v>158</v>
      </c>
      <c r="I249" s="3" t="s">
        <v>374</v>
      </c>
      <c r="J249" s="2">
        <v>675473</v>
      </c>
    </row>
    <row r="250" spans="1:10" ht="51" x14ac:dyDescent="0.2">
      <c r="A250" s="3" t="s">
        <v>53</v>
      </c>
      <c r="B250" s="3" t="s">
        <v>57</v>
      </c>
      <c r="C250" s="3" t="s">
        <v>73</v>
      </c>
      <c r="D250" s="3" t="s">
        <v>311</v>
      </c>
      <c r="E250" s="4" t="s">
        <v>6</v>
      </c>
      <c r="F250" s="3" t="s">
        <v>9</v>
      </c>
      <c r="H250" s="3" t="s">
        <v>157</v>
      </c>
      <c r="I250" s="3" t="s">
        <v>374</v>
      </c>
      <c r="J250" s="2">
        <v>1000000</v>
      </c>
    </row>
    <row r="251" spans="1:10" ht="38.25" x14ac:dyDescent="0.2">
      <c r="A251" s="3" t="s">
        <v>53</v>
      </c>
      <c r="B251" s="3" t="s">
        <v>57</v>
      </c>
      <c r="C251" s="3" t="s">
        <v>73</v>
      </c>
      <c r="D251" s="3" t="s">
        <v>311</v>
      </c>
      <c r="E251" s="4" t="s">
        <v>6</v>
      </c>
      <c r="F251" s="3" t="s">
        <v>9</v>
      </c>
      <c r="H251" s="3" t="s">
        <v>250</v>
      </c>
      <c r="I251" s="3" t="s">
        <v>374</v>
      </c>
      <c r="J251" s="2">
        <v>25000</v>
      </c>
    </row>
    <row r="252" spans="1:10" ht="63.75" x14ac:dyDescent="0.2">
      <c r="A252" s="3" t="s">
        <v>53</v>
      </c>
      <c r="B252" s="3" t="s">
        <v>57</v>
      </c>
      <c r="C252" s="3" t="s">
        <v>73</v>
      </c>
      <c r="D252" s="3" t="s">
        <v>311</v>
      </c>
      <c r="E252" s="4" t="s">
        <v>6</v>
      </c>
      <c r="F252" s="3" t="s">
        <v>9</v>
      </c>
      <c r="H252" s="3" t="s">
        <v>249</v>
      </c>
      <c r="I252" s="3" t="s">
        <v>374</v>
      </c>
      <c r="J252" s="2">
        <v>150000</v>
      </c>
    </row>
    <row r="253" spans="1:10" ht="38.25" x14ac:dyDescent="0.2">
      <c r="A253" s="3" t="s">
        <v>53</v>
      </c>
      <c r="B253" s="3" t="s">
        <v>57</v>
      </c>
      <c r="C253" s="3" t="s">
        <v>73</v>
      </c>
      <c r="D253" s="3" t="s">
        <v>311</v>
      </c>
      <c r="E253" s="4" t="s">
        <v>6</v>
      </c>
      <c r="F253" s="3" t="s">
        <v>9</v>
      </c>
      <c r="G253" s="4" t="s">
        <v>20</v>
      </c>
      <c r="H253" s="3" t="s">
        <v>310</v>
      </c>
      <c r="I253" s="3" t="s">
        <v>374</v>
      </c>
      <c r="J253" s="2">
        <v>155000</v>
      </c>
    </row>
    <row r="254" spans="1:10" ht="38.25" x14ac:dyDescent="0.2">
      <c r="A254" s="3" t="s">
        <v>53</v>
      </c>
      <c r="B254" s="3" t="s">
        <v>57</v>
      </c>
      <c r="C254" s="3" t="s">
        <v>73</v>
      </c>
      <c r="D254" s="3" t="s">
        <v>311</v>
      </c>
      <c r="E254" s="4" t="s">
        <v>13</v>
      </c>
      <c r="F254" s="3" t="s">
        <v>11</v>
      </c>
      <c r="H254" s="3" t="s">
        <v>984</v>
      </c>
      <c r="I254" s="3" t="s">
        <v>369</v>
      </c>
      <c r="J254" s="2">
        <v>2061980.96</v>
      </c>
    </row>
    <row r="255" spans="1:10" ht="38.25" x14ac:dyDescent="0.2">
      <c r="A255" s="3" t="s">
        <v>53</v>
      </c>
      <c r="B255" s="3" t="s">
        <v>57</v>
      </c>
      <c r="C255" s="3" t="s">
        <v>73</v>
      </c>
      <c r="D255" s="3" t="s">
        <v>311</v>
      </c>
      <c r="E255" s="4" t="s">
        <v>10</v>
      </c>
      <c r="F255" s="3" t="s">
        <v>366</v>
      </c>
      <c r="G255" s="4" t="s">
        <v>12</v>
      </c>
      <c r="H255" s="3" t="s">
        <v>365</v>
      </c>
      <c r="I255" s="3" t="s">
        <v>369</v>
      </c>
      <c r="J255" s="2">
        <v>728950</v>
      </c>
    </row>
    <row r="256" spans="1:10" ht="38.25" x14ac:dyDescent="0.2">
      <c r="A256" s="3" t="s">
        <v>53</v>
      </c>
      <c r="B256" s="3" t="s">
        <v>57</v>
      </c>
      <c r="C256" s="3" t="s">
        <v>73</v>
      </c>
      <c r="D256" s="3" t="s">
        <v>315</v>
      </c>
      <c r="E256" s="4" t="s">
        <v>6</v>
      </c>
      <c r="F256" s="3" t="s">
        <v>8</v>
      </c>
      <c r="H256" s="3" t="s">
        <v>976</v>
      </c>
      <c r="I256" s="3" t="s">
        <v>368</v>
      </c>
      <c r="J256" s="2">
        <v>1030489</v>
      </c>
    </row>
    <row r="257" spans="1:10" ht="38.25" x14ac:dyDescent="0.2">
      <c r="A257" s="3" t="s">
        <v>53</v>
      </c>
      <c r="B257" s="3" t="s">
        <v>57</v>
      </c>
      <c r="C257" s="3" t="s">
        <v>73</v>
      </c>
      <c r="D257" s="3" t="s">
        <v>315</v>
      </c>
      <c r="E257" s="4" t="s">
        <v>6</v>
      </c>
      <c r="F257" s="3" t="s">
        <v>8</v>
      </c>
      <c r="G257" s="4" t="s">
        <v>16</v>
      </c>
      <c r="H257" s="3" t="s">
        <v>86</v>
      </c>
      <c r="I257" s="3" t="s">
        <v>368</v>
      </c>
      <c r="J257" s="2">
        <v>124454</v>
      </c>
    </row>
    <row r="258" spans="1:10" ht="38.25" x14ac:dyDescent="0.2">
      <c r="A258" s="3" t="s">
        <v>53</v>
      </c>
      <c r="B258" s="3" t="s">
        <v>57</v>
      </c>
      <c r="C258" s="3" t="s">
        <v>73</v>
      </c>
      <c r="D258" s="3" t="s">
        <v>315</v>
      </c>
      <c r="E258" s="4" t="s">
        <v>6</v>
      </c>
      <c r="F258" s="3" t="s">
        <v>9</v>
      </c>
      <c r="H258" s="3" t="s">
        <v>342</v>
      </c>
      <c r="I258" s="3" t="s">
        <v>368</v>
      </c>
      <c r="J258" s="78">
        <v>66912</v>
      </c>
    </row>
    <row r="259" spans="1:10" ht="38.25" x14ac:dyDescent="0.2">
      <c r="A259" s="3" t="s">
        <v>53</v>
      </c>
      <c r="B259" s="3" t="s">
        <v>57</v>
      </c>
      <c r="C259" s="3" t="s">
        <v>73</v>
      </c>
      <c r="D259" s="3" t="s">
        <v>315</v>
      </c>
      <c r="E259" s="4" t="s">
        <v>6</v>
      </c>
      <c r="F259" s="3" t="s">
        <v>9</v>
      </c>
      <c r="H259" s="3" t="s">
        <v>354</v>
      </c>
      <c r="I259" s="3" t="s">
        <v>368</v>
      </c>
      <c r="J259" s="78">
        <v>2590000</v>
      </c>
    </row>
    <row r="260" spans="1:10" ht="38.25" x14ac:dyDescent="0.2">
      <c r="A260" s="3" t="s">
        <v>53</v>
      </c>
      <c r="B260" s="3" t="s">
        <v>57</v>
      </c>
      <c r="C260" s="3" t="s">
        <v>73</v>
      </c>
      <c r="D260" s="3" t="s">
        <v>315</v>
      </c>
      <c r="E260" s="4" t="s">
        <v>6</v>
      </c>
      <c r="F260" s="3" t="s">
        <v>9</v>
      </c>
      <c r="H260" s="3" t="s">
        <v>340</v>
      </c>
      <c r="I260" s="3" t="s">
        <v>368</v>
      </c>
      <c r="J260" s="78">
        <v>440782</v>
      </c>
    </row>
    <row r="261" spans="1:10" ht="38.25" x14ac:dyDescent="0.2">
      <c r="A261" s="3" t="s">
        <v>53</v>
      </c>
      <c r="B261" s="3" t="s">
        <v>57</v>
      </c>
      <c r="C261" s="3" t="s">
        <v>73</v>
      </c>
      <c r="D261" s="3" t="s">
        <v>315</v>
      </c>
      <c r="E261" s="4" t="s">
        <v>6</v>
      </c>
      <c r="F261" s="3" t="s">
        <v>9</v>
      </c>
      <c r="H261" s="3" t="s">
        <v>341</v>
      </c>
      <c r="I261" s="3" t="s">
        <v>368</v>
      </c>
      <c r="J261" s="78">
        <v>156250</v>
      </c>
    </row>
    <row r="262" spans="1:10" ht="38.25" x14ac:dyDescent="0.2">
      <c r="A262" s="3" t="s">
        <v>53</v>
      </c>
      <c r="B262" s="3" t="s">
        <v>57</v>
      </c>
      <c r="C262" s="3" t="s">
        <v>73</v>
      </c>
      <c r="D262" s="3" t="s">
        <v>315</v>
      </c>
      <c r="E262" s="4" t="s">
        <v>6</v>
      </c>
      <c r="F262" s="3" t="s">
        <v>9</v>
      </c>
      <c r="H262" s="3" t="s">
        <v>343</v>
      </c>
      <c r="I262" s="3" t="s">
        <v>368</v>
      </c>
      <c r="J262" s="78">
        <v>180000</v>
      </c>
    </row>
    <row r="263" spans="1:10" ht="38.25" x14ac:dyDescent="0.2">
      <c r="A263" s="3" t="s">
        <v>53</v>
      </c>
      <c r="B263" s="3" t="s">
        <v>57</v>
      </c>
      <c r="C263" s="3" t="s">
        <v>73</v>
      </c>
      <c r="D263" s="3" t="s">
        <v>315</v>
      </c>
      <c r="E263" s="4" t="s">
        <v>6</v>
      </c>
      <c r="F263" s="3" t="s">
        <v>9</v>
      </c>
      <c r="H263" s="3" t="s">
        <v>344</v>
      </c>
      <c r="I263" s="3" t="s">
        <v>368</v>
      </c>
      <c r="J263" s="78">
        <v>26830</v>
      </c>
    </row>
    <row r="264" spans="1:10" ht="38.25" x14ac:dyDescent="0.2">
      <c r="A264" s="3" t="s">
        <v>53</v>
      </c>
      <c r="B264" s="3" t="s">
        <v>57</v>
      </c>
      <c r="C264" s="3" t="s">
        <v>73</v>
      </c>
      <c r="D264" s="3" t="s">
        <v>315</v>
      </c>
      <c r="E264" s="4" t="s">
        <v>6</v>
      </c>
      <c r="F264" s="3" t="s">
        <v>9</v>
      </c>
      <c r="H264" s="3" t="s">
        <v>345</v>
      </c>
      <c r="I264" s="3" t="s">
        <v>368</v>
      </c>
      <c r="J264" s="78">
        <v>22500</v>
      </c>
    </row>
    <row r="265" spans="1:10" ht="38.25" x14ac:dyDescent="0.2">
      <c r="A265" s="3" t="s">
        <v>53</v>
      </c>
      <c r="B265" s="3" t="s">
        <v>57</v>
      </c>
      <c r="C265" s="3" t="s">
        <v>73</v>
      </c>
      <c r="D265" s="3" t="s">
        <v>315</v>
      </c>
      <c r="E265" s="4" t="s">
        <v>6</v>
      </c>
      <c r="F265" s="3" t="s">
        <v>9</v>
      </c>
      <c r="H265" s="3" t="s">
        <v>346</v>
      </c>
      <c r="I265" s="3" t="s">
        <v>368</v>
      </c>
      <c r="J265" s="78">
        <v>22500</v>
      </c>
    </row>
    <row r="266" spans="1:10" ht="38.25" x14ac:dyDescent="0.2">
      <c r="A266" s="3" t="s">
        <v>53</v>
      </c>
      <c r="B266" s="3" t="s">
        <v>57</v>
      </c>
      <c r="C266" s="3" t="s">
        <v>73</v>
      </c>
      <c r="D266" s="3" t="s">
        <v>315</v>
      </c>
      <c r="E266" s="4" t="s">
        <v>6</v>
      </c>
      <c r="F266" s="3" t="s">
        <v>9</v>
      </c>
      <c r="H266" s="3" t="s">
        <v>347</v>
      </c>
      <c r="I266" s="3" t="s">
        <v>368</v>
      </c>
      <c r="J266" s="78">
        <v>104793</v>
      </c>
    </row>
    <row r="267" spans="1:10" ht="38.25" x14ac:dyDescent="0.2">
      <c r="A267" s="3" t="s">
        <v>53</v>
      </c>
      <c r="B267" s="3" t="s">
        <v>57</v>
      </c>
      <c r="C267" s="3" t="s">
        <v>73</v>
      </c>
      <c r="D267" s="3" t="s">
        <v>315</v>
      </c>
      <c r="E267" s="4" t="s">
        <v>6</v>
      </c>
      <c r="F267" s="3" t="s">
        <v>9</v>
      </c>
      <c r="H267" s="3" t="s">
        <v>348</v>
      </c>
      <c r="I267" s="3" t="s">
        <v>368</v>
      </c>
      <c r="J267" s="78">
        <v>76156</v>
      </c>
    </row>
    <row r="268" spans="1:10" ht="38.25" x14ac:dyDescent="0.2">
      <c r="A268" s="3" t="s">
        <v>53</v>
      </c>
      <c r="B268" s="3" t="s">
        <v>57</v>
      </c>
      <c r="C268" s="3" t="s">
        <v>73</v>
      </c>
      <c r="D268" s="3" t="s">
        <v>315</v>
      </c>
      <c r="E268" s="4" t="s">
        <v>6</v>
      </c>
      <c r="F268" s="3" t="s">
        <v>9</v>
      </c>
      <c r="H268" s="3" t="s">
        <v>349</v>
      </c>
      <c r="I268" s="3" t="s">
        <v>368</v>
      </c>
      <c r="J268" s="78">
        <v>46657</v>
      </c>
    </row>
    <row r="269" spans="1:10" ht="38.25" x14ac:dyDescent="0.2">
      <c r="A269" s="3" t="s">
        <v>53</v>
      </c>
      <c r="B269" s="3" t="s">
        <v>57</v>
      </c>
      <c r="C269" s="3" t="s">
        <v>73</v>
      </c>
      <c r="D269" s="3" t="s">
        <v>315</v>
      </c>
      <c r="E269" s="4" t="s">
        <v>6</v>
      </c>
      <c r="F269" s="3" t="s">
        <v>9</v>
      </c>
      <c r="H269" s="3" t="s">
        <v>350</v>
      </c>
      <c r="I269" s="3" t="s">
        <v>368</v>
      </c>
      <c r="J269" s="78">
        <v>111263.00000000003</v>
      </c>
    </row>
    <row r="270" spans="1:10" ht="38.25" x14ac:dyDescent="0.2">
      <c r="A270" s="3" t="s">
        <v>53</v>
      </c>
      <c r="B270" s="3" t="s">
        <v>57</v>
      </c>
      <c r="C270" s="3" t="s">
        <v>73</v>
      </c>
      <c r="D270" s="3" t="s">
        <v>315</v>
      </c>
      <c r="E270" s="4" t="s">
        <v>6</v>
      </c>
      <c r="F270" s="3" t="s">
        <v>9</v>
      </c>
      <c r="H270" s="3" t="s">
        <v>351</v>
      </c>
      <c r="I270" s="3" t="s">
        <v>368</v>
      </c>
      <c r="J270" s="78">
        <v>100000</v>
      </c>
    </row>
    <row r="271" spans="1:10" ht="38.25" x14ac:dyDescent="0.2">
      <c r="A271" s="3" t="s">
        <v>53</v>
      </c>
      <c r="B271" s="3" t="s">
        <v>57</v>
      </c>
      <c r="C271" s="3" t="s">
        <v>73</v>
      </c>
      <c r="D271" s="3" t="s">
        <v>315</v>
      </c>
      <c r="E271" s="4" t="s">
        <v>6</v>
      </c>
      <c r="F271" s="3" t="s">
        <v>9</v>
      </c>
      <c r="H271" s="3" t="s">
        <v>352</v>
      </c>
      <c r="I271" s="3" t="s">
        <v>368</v>
      </c>
      <c r="J271" s="78">
        <v>67020</v>
      </c>
    </row>
    <row r="272" spans="1:10" ht="38.25" x14ac:dyDescent="0.2">
      <c r="A272" s="3" t="s">
        <v>53</v>
      </c>
      <c r="B272" s="3" t="s">
        <v>57</v>
      </c>
      <c r="C272" s="3" t="s">
        <v>73</v>
      </c>
      <c r="D272" s="3" t="s">
        <v>315</v>
      </c>
      <c r="E272" s="4" t="s">
        <v>6</v>
      </c>
      <c r="F272" s="3" t="s">
        <v>9</v>
      </c>
      <c r="H272" s="3" t="s">
        <v>353</v>
      </c>
      <c r="I272" s="3" t="s">
        <v>368</v>
      </c>
      <c r="J272" s="78">
        <v>32904</v>
      </c>
    </row>
    <row r="273" spans="1:10" ht="38.25" x14ac:dyDescent="0.2">
      <c r="A273" s="3" t="s">
        <v>53</v>
      </c>
      <c r="B273" s="3" t="s">
        <v>57</v>
      </c>
      <c r="C273" s="3" t="s">
        <v>73</v>
      </c>
      <c r="D273" s="3" t="s">
        <v>315</v>
      </c>
      <c r="E273" s="4" t="s">
        <v>6</v>
      </c>
      <c r="F273" s="3" t="s">
        <v>9</v>
      </c>
      <c r="G273" s="4" t="s">
        <v>20</v>
      </c>
      <c r="H273" s="3" t="s">
        <v>310</v>
      </c>
      <c r="I273" s="3" t="s">
        <v>368</v>
      </c>
      <c r="J273" s="2">
        <v>20000</v>
      </c>
    </row>
    <row r="274" spans="1:10" ht="38.25" x14ac:dyDescent="0.2">
      <c r="A274" s="3" t="s">
        <v>53</v>
      </c>
      <c r="B274" s="3" t="s">
        <v>57</v>
      </c>
      <c r="C274" s="3" t="s">
        <v>73</v>
      </c>
      <c r="D274" s="3" t="s">
        <v>315</v>
      </c>
      <c r="E274" s="4" t="s">
        <v>17</v>
      </c>
      <c r="F274" s="3" t="s">
        <v>8</v>
      </c>
      <c r="H274" s="3" t="s">
        <v>977</v>
      </c>
      <c r="I274" s="3" t="s">
        <v>368</v>
      </c>
      <c r="J274" s="2">
        <v>50000</v>
      </c>
    </row>
    <row r="275" spans="1:10" ht="38.25" x14ac:dyDescent="0.2">
      <c r="A275" s="3" t="s">
        <v>53</v>
      </c>
      <c r="B275" s="3" t="s">
        <v>57</v>
      </c>
      <c r="C275" s="3" t="s">
        <v>73</v>
      </c>
      <c r="D275" s="3" t="s">
        <v>315</v>
      </c>
      <c r="E275" s="4" t="s">
        <v>10</v>
      </c>
      <c r="F275" s="3" t="s">
        <v>301</v>
      </c>
      <c r="G275" s="4" t="s">
        <v>41</v>
      </c>
      <c r="H275" s="3" t="s">
        <v>355</v>
      </c>
      <c r="I275" s="3" t="s">
        <v>368</v>
      </c>
      <c r="J275" s="2">
        <v>451553</v>
      </c>
    </row>
    <row r="276" spans="1:10" ht="38.25" x14ac:dyDescent="0.2">
      <c r="A276" s="3" t="s">
        <v>53</v>
      </c>
      <c r="B276" s="3" t="s">
        <v>57</v>
      </c>
      <c r="C276" s="3" t="s">
        <v>73</v>
      </c>
      <c r="D276" s="3" t="s">
        <v>316</v>
      </c>
      <c r="E276" s="4" t="s">
        <v>6</v>
      </c>
      <c r="F276" s="3" t="s">
        <v>8</v>
      </c>
      <c r="H276" s="3" t="s">
        <v>980</v>
      </c>
      <c r="I276" s="3" t="s">
        <v>368</v>
      </c>
      <c r="J276" s="2">
        <v>347042</v>
      </c>
    </row>
    <row r="277" spans="1:10" ht="38.25" x14ac:dyDescent="0.2">
      <c r="A277" s="3" t="s">
        <v>53</v>
      </c>
      <c r="B277" s="3" t="s">
        <v>57</v>
      </c>
      <c r="C277" s="3" t="s">
        <v>73</v>
      </c>
      <c r="D277" s="3" t="s">
        <v>316</v>
      </c>
      <c r="E277" s="4" t="s">
        <v>6</v>
      </c>
      <c r="F277" s="3" t="s">
        <v>8</v>
      </c>
      <c r="G277" s="4" t="s">
        <v>16</v>
      </c>
      <c r="H277" s="3" t="s">
        <v>86</v>
      </c>
      <c r="I277" s="3" t="s">
        <v>368</v>
      </c>
      <c r="J277" s="2">
        <v>39887.258399999999</v>
      </c>
    </row>
    <row r="278" spans="1:10" ht="38.25" x14ac:dyDescent="0.2">
      <c r="A278" s="3" t="s">
        <v>53</v>
      </c>
      <c r="B278" s="3" t="s">
        <v>57</v>
      </c>
      <c r="C278" s="3" t="s">
        <v>73</v>
      </c>
      <c r="D278" s="3" t="s">
        <v>316</v>
      </c>
      <c r="E278" s="4" t="s">
        <v>6</v>
      </c>
      <c r="F278" s="3" t="s">
        <v>8</v>
      </c>
      <c r="G278" s="4" t="s">
        <v>20</v>
      </c>
      <c r="H278" s="3" t="s">
        <v>310</v>
      </c>
      <c r="I278" s="3" t="s">
        <v>368</v>
      </c>
      <c r="J278" s="2">
        <v>5000</v>
      </c>
    </row>
    <row r="279" spans="1:10" ht="38.25" x14ac:dyDescent="0.2">
      <c r="A279" s="3" t="s">
        <v>53</v>
      </c>
      <c r="B279" s="3" t="s">
        <v>57</v>
      </c>
      <c r="C279" s="3" t="s">
        <v>73</v>
      </c>
      <c r="D279" s="3" t="s">
        <v>316</v>
      </c>
      <c r="E279" s="4" t="s">
        <v>17</v>
      </c>
      <c r="F279" s="3" t="s">
        <v>8</v>
      </c>
      <c r="H279" s="3" t="s">
        <v>981</v>
      </c>
      <c r="I279" s="3" t="s">
        <v>368</v>
      </c>
      <c r="J279" s="2">
        <v>38747</v>
      </c>
    </row>
    <row r="280" spans="1:10" ht="38.25" x14ac:dyDescent="0.2">
      <c r="A280" s="3" t="s">
        <v>53</v>
      </c>
      <c r="B280" s="3" t="s">
        <v>57</v>
      </c>
      <c r="C280" s="3" t="s">
        <v>73</v>
      </c>
      <c r="D280" s="3" t="s">
        <v>316</v>
      </c>
      <c r="E280" s="4" t="s">
        <v>35</v>
      </c>
      <c r="F280" s="3" t="s">
        <v>36</v>
      </c>
      <c r="H280" s="3" t="s">
        <v>36</v>
      </c>
      <c r="I280" s="3" t="s">
        <v>368</v>
      </c>
      <c r="J280" s="2">
        <v>3355.2000000000003</v>
      </c>
    </row>
    <row r="281" spans="1:10" ht="38.25" x14ac:dyDescent="0.2">
      <c r="A281" s="3" t="s">
        <v>53</v>
      </c>
      <c r="B281" s="3" t="s">
        <v>58</v>
      </c>
      <c r="C281" s="3" t="s">
        <v>74</v>
      </c>
      <c r="D281" s="3" t="s">
        <v>311</v>
      </c>
      <c r="E281" s="4" t="s">
        <v>6</v>
      </c>
      <c r="F281" s="3" t="s">
        <v>8</v>
      </c>
      <c r="H281" s="3" t="s">
        <v>970</v>
      </c>
      <c r="I281" s="3" t="s">
        <v>369</v>
      </c>
      <c r="J281" s="2">
        <v>44711</v>
      </c>
    </row>
    <row r="282" spans="1:10" ht="38.25" x14ac:dyDescent="0.2">
      <c r="A282" s="3" t="s">
        <v>53</v>
      </c>
      <c r="B282" s="3" t="s">
        <v>58</v>
      </c>
      <c r="C282" s="3" t="s">
        <v>74</v>
      </c>
      <c r="D282" s="3" t="s">
        <v>311</v>
      </c>
      <c r="E282" s="4" t="s">
        <v>6</v>
      </c>
      <c r="F282" s="3" t="s">
        <v>9</v>
      </c>
      <c r="H282" s="3" t="s">
        <v>251</v>
      </c>
      <c r="I282" s="7" t="s">
        <v>374</v>
      </c>
      <c r="J282" s="2">
        <v>227450</v>
      </c>
    </row>
    <row r="283" spans="1:10" ht="63.75" x14ac:dyDescent="0.2">
      <c r="A283" s="3" t="s">
        <v>53</v>
      </c>
      <c r="B283" s="3" t="s">
        <v>58</v>
      </c>
      <c r="C283" s="3" t="s">
        <v>75</v>
      </c>
      <c r="D283" s="3" t="s">
        <v>311</v>
      </c>
      <c r="E283" s="4" t="s">
        <v>6</v>
      </c>
      <c r="F283" s="3" t="s">
        <v>8</v>
      </c>
      <c r="H283" s="3" t="s">
        <v>970</v>
      </c>
      <c r="I283" s="3" t="s">
        <v>369</v>
      </c>
      <c r="J283" s="2">
        <v>1332538</v>
      </c>
    </row>
    <row r="284" spans="1:10" ht="63.75" x14ac:dyDescent="0.2">
      <c r="A284" s="3" t="s">
        <v>53</v>
      </c>
      <c r="B284" s="3" t="s">
        <v>58</v>
      </c>
      <c r="C284" s="3" t="s">
        <v>75</v>
      </c>
      <c r="D284" s="3" t="s">
        <v>311</v>
      </c>
      <c r="E284" s="4" t="s">
        <v>6</v>
      </c>
      <c r="F284" s="3" t="s">
        <v>9</v>
      </c>
      <c r="H284" s="3" t="s">
        <v>204</v>
      </c>
      <c r="I284" s="3" t="s">
        <v>375</v>
      </c>
      <c r="J284" s="2">
        <v>34000</v>
      </c>
    </row>
    <row r="285" spans="1:10" ht="63.75" x14ac:dyDescent="0.2">
      <c r="A285" s="3" t="s">
        <v>53</v>
      </c>
      <c r="B285" s="3" t="s">
        <v>58</v>
      </c>
      <c r="C285" s="3" t="s">
        <v>75</v>
      </c>
      <c r="D285" s="3" t="s">
        <v>311</v>
      </c>
      <c r="E285" s="4" t="s">
        <v>6</v>
      </c>
      <c r="F285" s="3" t="s">
        <v>9</v>
      </c>
      <c r="H285" s="3" t="s">
        <v>205</v>
      </c>
      <c r="I285" s="3" t="s">
        <v>375</v>
      </c>
      <c r="J285" s="2">
        <v>263375</v>
      </c>
    </row>
    <row r="286" spans="1:10" ht="63.75" x14ac:dyDescent="0.2">
      <c r="A286" s="3" t="s">
        <v>53</v>
      </c>
      <c r="B286" s="3" t="s">
        <v>58</v>
      </c>
      <c r="C286" s="3" t="s">
        <v>75</v>
      </c>
      <c r="D286" s="3" t="s">
        <v>311</v>
      </c>
      <c r="E286" s="4" t="s">
        <v>6</v>
      </c>
      <c r="F286" s="3" t="s">
        <v>9</v>
      </c>
      <c r="H286" s="3" t="s">
        <v>206</v>
      </c>
      <c r="I286" s="3" t="s">
        <v>375</v>
      </c>
      <c r="J286" s="2">
        <v>118383.99999999997</v>
      </c>
    </row>
    <row r="287" spans="1:10" ht="63.75" x14ac:dyDescent="0.2">
      <c r="A287" s="3" t="s">
        <v>53</v>
      </c>
      <c r="B287" s="3" t="s">
        <v>58</v>
      </c>
      <c r="C287" s="3" t="s">
        <v>75</v>
      </c>
      <c r="D287" s="3" t="s">
        <v>311</v>
      </c>
      <c r="E287" s="4" t="s">
        <v>6</v>
      </c>
      <c r="F287" s="3" t="s">
        <v>9</v>
      </c>
      <c r="H287" s="3" t="s">
        <v>208</v>
      </c>
      <c r="I287" s="3" t="s">
        <v>375</v>
      </c>
      <c r="J287" s="2">
        <v>100000</v>
      </c>
    </row>
    <row r="288" spans="1:10" ht="63.75" x14ac:dyDescent="0.2">
      <c r="A288" s="3" t="s">
        <v>53</v>
      </c>
      <c r="B288" s="3" t="s">
        <v>58</v>
      </c>
      <c r="C288" s="3" t="s">
        <v>75</v>
      </c>
      <c r="D288" s="3" t="s">
        <v>311</v>
      </c>
      <c r="E288" s="4" t="s">
        <v>6</v>
      </c>
      <c r="F288" s="3" t="s">
        <v>9</v>
      </c>
      <c r="H288" s="3" t="s">
        <v>209</v>
      </c>
      <c r="I288" s="3" t="s">
        <v>375</v>
      </c>
      <c r="J288" s="2">
        <v>15000</v>
      </c>
    </row>
    <row r="289" spans="1:10" ht="63.75" x14ac:dyDescent="0.2">
      <c r="A289" s="3" t="s">
        <v>53</v>
      </c>
      <c r="B289" s="3" t="s">
        <v>58</v>
      </c>
      <c r="C289" s="3" t="s">
        <v>75</v>
      </c>
      <c r="D289" s="3" t="s">
        <v>311</v>
      </c>
      <c r="E289" s="4" t="s">
        <v>6</v>
      </c>
      <c r="F289" s="3" t="s">
        <v>9</v>
      </c>
      <c r="H289" s="3" t="s">
        <v>257</v>
      </c>
      <c r="I289" s="3" t="s">
        <v>375</v>
      </c>
      <c r="J289" s="2">
        <v>700000</v>
      </c>
    </row>
    <row r="290" spans="1:10" ht="63.75" x14ac:dyDescent="0.2">
      <c r="A290" s="3" t="s">
        <v>53</v>
      </c>
      <c r="B290" s="3" t="s">
        <v>58</v>
      </c>
      <c r="C290" s="3" t="s">
        <v>75</v>
      </c>
      <c r="D290" s="3" t="s">
        <v>311</v>
      </c>
      <c r="E290" s="4" t="s">
        <v>6</v>
      </c>
      <c r="F290" s="3" t="s">
        <v>9</v>
      </c>
      <c r="H290" s="3" t="s">
        <v>259</v>
      </c>
      <c r="I290" s="3" t="s">
        <v>375</v>
      </c>
      <c r="J290" s="2">
        <v>135344</v>
      </c>
    </row>
    <row r="291" spans="1:10" ht="63.75" x14ac:dyDescent="0.2">
      <c r="A291" s="3" t="s">
        <v>53</v>
      </c>
      <c r="B291" s="3" t="s">
        <v>58</v>
      </c>
      <c r="C291" s="3" t="s">
        <v>75</v>
      </c>
      <c r="D291" s="3" t="s">
        <v>311</v>
      </c>
      <c r="E291" s="4" t="s">
        <v>6</v>
      </c>
      <c r="F291" s="3" t="s">
        <v>9</v>
      </c>
      <c r="H291" s="3" t="s">
        <v>260</v>
      </c>
      <c r="I291" s="3" t="s">
        <v>375</v>
      </c>
      <c r="J291" s="2">
        <v>57000</v>
      </c>
    </row>
    <row r="292" spans="1:10" ht="63.75" x14ac:dyDescent="0.2">
      <c r="A292" s="3" t="s">
        <v>53</v>
      </c>
      <c r="B292" s="3" t="s">
        <v>58</v>
      </c>
      <c r="C292" s="3" t="s">
        <v>75</v>
      </c>
      <c r="D292" s="3" t="s">
        <v>311</v>
      </c>
      <c r="E292" s="4" t="s">
        <v>6</v>
      </c>
      <c r="F292" s="3" t="s">
        <v>9</v>
      </c>
      <c r="H292" s="3" t="s">
        <v>280</v>
      </c>
      <c r="I292" s="3" t="s">
        <v>375</v>
      </c>
      <c r="J292" s="2">
        <v>450000</v>
      </c>
    </row>
    <row r="293" spans="1:10" ht="63.75" x14ac:dyDescent="0.2">
      <c r="A293" s="3" t="s">
        <v>53</v>
      </c>
      <c r="B293" s="3" t="s">
        <v>58</v>
      </c>
      <c r="C293" s="3" t="s">
        <v>75</v>
      </c>
      <c r="D293" s="3" t="s">
        <v>311</v>
      </c>
      <c r="E293" s="4" t="s">
        <v>6</v>
      </c>
      <c r="F293" s="3" t="s">
        <v>9</v>
      </c>
      <c r="G293" s="4" t="s">
        <v>42</v>
      </c>
      <c r="H293" s="3" t="s">
        <v>102</v>
      </c>
      <c r="I293" s="3" t="s">
        <v>375</v>
      </c>
      <c r="J293" s="2">
        <v>366000</v>
      </c>
    </row>
    <row r="294" spans="1:10" ht="63.75" x14ac:dyDescent="0.2">
      <c r="A294" s="3" t="s">
        <v>53</v>
      </c>
      <c r="B294" s="3" t="s">
        <v>58</v>
      </c>
      <c r="C294" s="3" t="s">
        <v>75</v>
      </c>
      <c r="D294" s="3" t="s">
        <v>311</v>
      </c>
      <c r="E294" s="4" t="s">
        <v>6</v>
      </c>
      <c r="F294" s="3" t="s">
        <v>9</v>
      </c>
      <c r="G294" s="4" t="s">
        <v>16</v>
      </c>
      <c r="H294" s="3" t="s">
        <v>107</v>
      </c>
      <c r="I294" s="3" t="s">
        <v>375</v>
      </c>
      <c r="J294" s="2">
        <v>15607.660000000003</v>
      </c>
    </row>
    <row r="295" spans="1:10" ht="38.25" x14ac:dyDescent="0.2">
      <c r="A295" s="3" t="s">
        <v>53</v>
      </c>
      <c r="B295" s="3" t="s">
        <v>58</v>
      </c>
      <c r="C295" s="3" t="s">
        <v>76</v>
      </c>
      <c r="D295" s="3" t="s">
        <v>311</v>
      </c>
      <c r="E295" s="4" t="s">
        <v>6</v>
      </c>
      <c r="F295" s="3" t="s">
        <v>8</v>
      </c>
      <c r="H295" s="3" t="s">
        <v>970</v>
      </c>
      <c r="I295" s="3" t="s">
        <v>369</v>
      </c>
      <c r="J295" s="2">
        <v>50181</v>
      </c>
    </row>
    <row r="296" spans="1:10" ht="38.25" x14ac:dyDescent="0.2">
      <c r="A296" s="3" t="s">
        <v>53</v>
      </c>
      <c r="B296" s="3" t="s">
        <v>58</v>
      </c>
      <c r="C296" s="3" t="s">
        <v>76</v>
      </c>
      <c r="D296" s="3" t="s">
        <v>311</v>
      </c>
      <c r="E296" s="4" t="s">
        <v>33</v>
      </c>
      <c r="F296" s="3" t="s">
        <v>8</v>
      </c>
      <c r="H296" s="3" t="s">
        <v>332</v>
      </c>
      <c r="I296" s="3" t="s">
        <v>370</v>
      </c>
      <c r="J296" s="2">
        <v>40000</v>
      </c>
    </row>
    <row r="297" spans="1:10" ht="38.25" x14ac:dyDescent="0.2">
      <c r="A297" s="3" t="s">
        <v>53</v>
      </c>
      <c r="B297" s="3" t="s">
        <v>58</v>
      </c>
      <c r="C297" s="3" t="s">
        <v>76</v>
      </c>
      <c r="D297" s="3" t="s">
        <v>311</v>
      </c>
      <c r="E297" s="4" t="s">
        <v>33</v>
      </c>
      <c r="F297" s="3" t="s">
        <v>9</v>
      </c>
      <c r="H297" s="3" t="s">
        <v>336</v>
      </c>
      <c r="I297" s="3" t="s">
        <v>370</v>
      </c>
      <c r="J297" s="2">
        <v>2219592</v>
      </c>
    </row>
    <row r="298" spans="1:10" ht="38.25" x14ac:dyDescent="0.2">
      <c r="A298" s="3" t="s">
        <v>53</v>
      </c>
      <c r="B298" s="3" t="s">
        <v>58</v>
      </c>
      <c r="C298" s="3" t="s">
        <v>77</v>
      </c>
      <c r="D298" s="3" t="s">
        <v>311</v>
      </c>
      <c r="E298" s="4" t="s">
        <v>6</v>
      </c>
      <c r="F298" s="3" t="s">
        <v>8</v>
      </c>
      <c r="H298" s="3" t="s">
        <v>970</v>
      </c>
      <c r="I298" s="3" t="s">
        <v>369</v>
      </c>
      <c r="J298" s="2">
        <v>2203528</v>
      </c>
    </row>
    <row r="299" spans="1:10" ht="38.25" x14ac:dyDescent="0.2">
      <c r="A299" s="3" t="s">
        <v>53</v>
      </c>
      <c r="B299" s="3" t="s">
        <v>58</v>
      </c>
      <c r="C299" s="3" t="s">
        <v>77</v>
      </c>
      <c r="D299" s="3" t="s">
        <v>311</v>
      </c>
      <c r="E299" s="4" t="s">
        <v>6</v>
      </c>
      <c r="F299" s="3" t="s">
        <v>8</v>
      </c>
      <c r="G299" s="4" t="s">
        <v>16</v>
      </c>
      <c r="H299" s="3" t="s">
        <v>86</v>
      </c>
      <c r="I299" s="3" t="s">
        <v>369</v>
      </c>
      <c r="J299" s="2">
        <v>40340.36</v>
      </c>
    </row>
    <row r="300" spans="1:10" ht="38.25" x14ac:dyDescent="0.2">
      <c r="A300" s="3" t="s">
        <v>53</v>
      </c>
      <c r="B300" s="3" t="s">
        <v>58</v>
      </c>
      <c r="C300" s="3" t="s">
        <v>77</v>
      </c>
      <c r="D300" s="3" t="s">
        <v>311</v>
      </c>
      <c r="E300" s="4" t="s">
        <v>6</v>
      </c>
      <c r="F300" s="3" t="s">
        <v>9</v>
      </c>
      <c r="G300" s="4" t="s">
        <v>22</v>
      </c>
      <c r="H300" s="3" t="s">
        <v>90</v>
      </c>
      <c r="I300" s="3" t="s">
        <v>369</v>
      </c>
      <c r="J300" s="2">
        <v>353616.00000000006</v>
      </c>
    </row>
    <row r="301" spans="1:10" ht="51" x14ac:dyDescent="0.2">
      <c r="A301" s="3" t="s">
        <v>53</v>
      </c>
      <c r="B301" s="3" t="s">
        <v>58</v>
      </c>
      <c r="C301" s="3" t="s">
        <v>77</v>
      </c>
      <c r="D301" s="3" t="s">
        <v>311</v>
      </c>
      <c r="E301" s="4" t="s">
        <v>6</v>
      </c>
      <c r="F301" s="3" t="s">
        <v>9</v>
      </c>
      <c r="H301" s="3" t="s">
        <v>255</v>
      </c>
      <c r="I301" s="3" t="s">
        <v>369</v>
      </c>
      <c r="J301" s="2">
        <v>25000</v>
      </c>
    </row>
    <row r="302" spans="1:10" ht="38.25" x14ac:dyDescent="0.2">
      <c r="A302" s="3" t="s">
        <v>53</v>
      </c>
      <c r="B302" s="3" t="s">
        <v>58</v>
      </c>
      <c r="C302" s="3" t="s">
        <v>77</v>
      </c>
      <c r="D302" s="3" t="s">
        <v>311</v>
      </c>
      <c r="E302" s="4" t="s">
        <v>6</v>
      </c>
      <c r="F302" s="3" t="s">
        <v>9</v>
      </c>
      <c r="H302" s="3" t="s">
        <v>256</v>
      </c>
      <c r="I302" s="3" t="s">
        <v>369</v>
      </c>
      <c r="J302" s="2">
        <v>200000</v>
      </c>
    </row>
    <row r="303" spans="1:10" ht="38.25" x14ac:dyDescent="0.2">
      <c r="A303" s="3" t="s">
        <v>53</v>
      </c>
      <c r="B303" s="3" t="s">
        <v>58</v>
      </c>
      <c r="C303" s="3" t="s">
        <v>77</v>
      </c>
      <c r="D303" s="3" t="s">
        <v>311</v>
      </c>
      <c r="E303" s="4" t="s">
        <v>6</v>
      </c>
      <c r="F303" s="3" t="s">
        <v>9</v>
      </c>
      <c r="H303" s="3" t="s">
        <v>258</v>
      </c>
      <c r="I303" s="3" t="s">
        <v>369</v>
      </c>
      <c r="J303" s="2">
        <v>92199</v>
      </c>
    </row>
    <row r="304" spans="1:10" ht="38.25" x14ac:dyDescent="0.2">
      <c r="A304" s="3" t="s">
        <v>53</v>
      </c>
      <c r="B304" s="3" t="s">
        <v>58</v>
      </c>
      <c r="C304" s="3" t="s">
        <v>77</v>
      </c>
      <c r="D304" s="3" t="s">
        <v>311</v>
      </c>
      <c r="E304" s="4" t="s">
        <v>6</v>
      </c>
      <c r="F304" s="3" t="s">
        <v>9</v>
      </c>
      <c r="H304" s="3" t="s">
        <v>281</v>
      </c>
      <c r="I304" s="3" t="s">
        <v>369</v>
      </c>
      <c r="J304" s="2">
        <v>12600.000000000004</v>
      </c>
    </row>
    <row r="305" spans="1:10" ht="38.25" x14ac:dyDescent="0.2">
      <c r="A305" s="3" t="s">
        <v>53</v>
      </c>
      <c r="B305" s="3" t="s">
        <v>58</v>
      </c>
      <c r="C305" s="3" t="s">
        <v>77</v>
      </c>
      <c r="D305" s="3" t="s">
        <v>311</v>
      </c>
      <c r="E305" s="4" t="s">
        <v>6</v>
      </c>
      <c r="F305" s="3" t="s">
        <v>9</v>
      </c>
      <c r="H305" s="3" t="s">
        <v>283</v>
      </c>
      <c r="I305" s="3" t="s">
        <v>369</v>
      </c>
      <c r="J305" s="78">
        <v>978874</v>
      </c>
    </row>
    <row r="306" spans="1:10" ht="38.25" x14ac:dyDescent="0.2">
      <c r="A306" s="3" t="s">
        <v>53</v>
      </c>
      <c r="B306" s="3" t="s">
        <v>58</v>
      </c>
      <c r="C306" s="3" t="s">
        <v>77</v>
      </c>
      <c r="D306" s="3" t="s">
        <v>311</v>
      </c>
      <c r="E306" s="4" t="s">
        <v>6</v>
      </c>
      <c r="F306" s="3" t="s">
        <v>9</v>
      </c>
      <c r="H306" s="3" t="s">
        <v>289</v>
      </c>
      <c r="I306" s="3" t="s">
        <v>369</v>
      </c>
      <c r="J306" s="2">
        <v>274295</v>
      </c>
    </row>
    <row r="307" spans="1:10" ht="38.25" x14ac:dyDescent="0.2">
      <c r="A307" s="3" t="s">
        <v>53</v>
      </c>
      <c r="B307" s="3" t="s">
        <v>58</v>
      </c>
      <c r="C307" s="3" t="s">
        <v>77</v>
      </c>
      <c r="D307" s="3" t="s">
        <v>311</v>
      </c>
      <c r="E307" s="4" t="s">
        <v>33</v>
      </c>
      <c r="F307" s="3" t="s">
        <v>8</v>
      </c>
      <c r="H307" s="3" t="s">
        <v>332</v>
      </c>
      <c r="I307" s="3" t="s">
        <v>370</v>
      </c>
      <c r="J307" s="2">
        <v>14000</v>
      </c>
    </row>
    <row r="308" spans="1:10" ht="38.25" x14ac:dyDescent="0.2">
      <c r="A308" s="3" t="s">
        <v>53</v>
      </c>
      <c r="B308" s="3" t="s">
        <v>58</v>
      </c>
      <c r="C308" s="3" t="s">
        <v>77</v>
      </c>
      <c r="D308" s="3" t="s">
        <v>311</v>
      </c>
      <c r="E308" s="4" t="s">
        <v>10</v>
      </c>
      <c r="F308" s="3" t="s">
        <v>366</v>
      </c>
      <c r="G308" s="4" t="s">
        <v>12</v>
      </c>
      <c r="H308" s="3" t="s">
        <v>365</v>
      </c>
      <c r="I308" s="3" t="s">
        <v>369</v>
      </c>
      <c r="J308" s="2">
        <v>8747400</v>
      </c>
    </row>
    <row r="309" spans="1:10" ht="38.25" x14ac:dyDescent="0.2">
      <c r="A309" s="3" t="s">
        <v>53</v>
      </c>
      <c r="B309" s="3" t="s">
        <v>58</v>
      </c>
      <c r="C309" s="3" t="s">
        <v>77</v>
      </c>
      <c r="D309" s="3" t="s">
        <v>311</v>
      </c>
      <c r="E309" s="4" t="s">
        <v>35</v>
      </c>
      <c r="F309" s="3" t="s">
        <v>36</v>
      </c>
      <c r="H309" s="3" t="s">
        <v>36</v>
      </c>
      <c r="I309" s="3" t="s">
        <v>369</v>
      </c>
      <c r="J309" s="2">
        <v>147624.40000000002</v>
      </c>
    </row>
    <row r="310" spans="1:10" ht="38.25" x14ac:dyDescent="0.2">
      <c r="A310" s="3" t="s">
        <v>54</v>
      </c>
      <c r="B310" s="3" t="s">
        <v>59</v>
      </c>
      <c r="C310" s="3" t="s">
        <v>78</v>
      </c>
      <c r="D310" s="3" t="s">
        <v>311</v>
      </c>
      <c r="E310" s="4" t="s">
        <v>6</v>
      </c>
      <c r="F310" s="3" t="s">
        <v>7</v>
      </c>
      <c r="H310" s="3" t="s">
        <v>307</v>
      </c>
      <c r="I310" s="3" t="s">
        <v>371</v>
      </c>
      <c r="J310" s="2">
        <v>137600</v>
      </c>
    </row>
    <row r="311" spans="1:10" ht="38.25" x14ac:dyDescent="0.2">
      <c r="A311" s="3" t="s">
        <v>54</v>
      </c>
      <c r="B311" s="3" t="s">
        <v>59</v>
      </c>
      <c r="C311" s="3" t="s">
        <v>78</v>
      </c>
      <c r="D311" s="3" t="s">
        <v>311</v>
      </c>
      <c r="E311" s="4" t="s">
        <v>6</v>
      </c>
      <c r="F311" s="3" t="s">
        <v>7</v>
      </c>
      <c r="H311" s="3" t="s">
        <v>308</v>
      </c>
      <c r="I311" s="3" t="s">
        <v>371</v>
      </c>
      <c r="J311" s="2">
        <v>125159.99999999997</v>
      </c>
    </row>
    <row r="312" spans="1:10" ht="38.25" x14ac:dyDescent="0.2">
      <c r="A312" s="3" t="s">
        <v>54</v>
      </c>
      <c r="B312" s="3" t="s">
        <v>59</v>
      </c>
      <c r="C312" s="3" t="s">
        <v>78</v>
      </c>
      <c r="D312" s="3" t="s">
        <v>311</v>
      </c>
      <c r="E312" s="4" t="s">
        <v>6</v>
      </c>
      <c r="F312" s="3" t="s">
        <v>8</v>
      </c>
      <c r="H312" s="3" t="s">
        <v>970</v>
      </c>
      <c r="I312" s="3" t="s">
        <v>369</v>
      </c>
      <c r="J312" s="2">
        <v>532765</v>
      </c>
    </row>
    <row r="313" spans="1:10" ht="38.25" x14ac:dyDescent="0.2">
      <c r="A313" s="3" t="s">
        <v>54</v>
      </c>
      <c r="B313" s="3" t="s">
        <v>59</v>
      </c>
      <c r="C313" s="3" t="s">
        <v>78</v>
      </c>
      <c r="D313" s="3" t="s">
        <v>311</v>
      </c>
      <c r="E313" s="4" t="s">
        <v>6</v>
      </c>
      <c r="F313" s="3" t="s">
        <v>9</v>
      </c>
      <c r="G313" s="4" t="s">
        <v>43</v>
      </c>
      <c r="H313" s="3" t="s">
        <v>92</v>
      </c>
      <c r="I313" s="3" t="s">
        <v>371</v>
      </c>
      <c r="J313" s="2">
        <v>400000</v>
      </c>
    </row>
    <row r="314" spans="1:10" ht="38.25" x14ac:dyDescent="0.2">
      <c r="A314" s="3" t="s">
        <v>54</v>
      </c>
      <c r="B314" s="3" t="s">
        <v>59</v>
      </c>
      <c r="C314" s="3" t="s">
        <v>78</v>
      </c>
      <c r="D314" s="3" t="s">
        <v>311</v>
      </c>
      <c r="E314" s="4" t="s">
        <v>6</v>
      </c>
      <c r="F314" s="3" t="s">
        <v>9</v>
      </c>
      <c r="G314" s="4" t="s">
        <v>44</v>
      </c>
      <c r="H314" s="3" t="s">
        <v>93</v>
      </c>
      <c r="I314" s="3" t="s">
        <v>371</v>
      </c>
      <c r="J314" s="2">
        <v>120000</v>
      </c>
    </row>
    <row r="315" spans="1:10" ht="38.25" x14ac:dyDescent="0.2">
      <c r="A315" s="3" t="s">
        <v>54</v>
      </c>
      <c r="B315" s="3" t="s">
        <v>59</v>
      </c>
      <c r="C315" s="3" t="s">
        <v>78</v>
      </c>
      <c r="D315" s="3" t="s">
        <v>311</v>
      </c>
      <c r="E315" s="4" t="s">
        <v>6</v>
      </c>
      <c r="F315" s="3" t="s">
        <v>9</v>
      </c>
      <c r="G315" s="4" t="s">
        <v>45</v>
      </c>
      <c r="H315" s="3" t="s">
        <v>94</v>
      </c>
      <c r="I315" s="3" t="s">
        <v>371</v>
      </c>
      <c r="J315" s="2">
        <v>2800000</v>
      </c>
    </row>
    <row r="316" spans="1:10" ht="38.25" x14ac:dyDescent="0.2">
      <c r="A316" s="3" t="s">
        <v>54</v>
      </c>
      <c r="B316" s="3" t="s">
        <v>59</v>
      </c>
      <c r="C316" s="3" t="s">
        <v>78</v>
      </c>
      <c r="D316" s="3" t="s">
        <v>311</v>
      </c>
      <c r="E316" s="4" t="s">
        <v>6</v>
      </c>
      <c r="F316" s="3" t="s">
        <v>9</v>
      </c>
      <c r="G316" s="4" t="s">
        <v>46</v>
      </c>
      <c r="H316" s="3" t="s">
        <v>95</v>
      </c>
      <c r="I316" s="3" t="s">
        <v>371</v>
      </c>
      <c r="J316" s="2">
        <v>400000</v>
      </c>
    </row>
    <row r="317" spans="1:10" ht="38.25" x14ac:dyDescent="0.2">
      <c r="A317" s="3" t="s">
        <v>54</v>
      </c>
      <c r="B317" s="3" t="s">
        <v>59</v>
      </c>
      <c r="C317" s="3" t="s">
        <v>78</v>
      </c>
      <c r="D317" s="3" t="s">
        <v>311</v>
      </c>
      <c r="E317" s="4" t="s">
        <v>6</v>
      </c>
      <c r="F317" s="3" t="s">
        <v>9</v>
      </c>
      <c r="G317" s="4" t="s">
        <v>47</v>
      </c>
      <c r="H317" s="3" t="s">
        <v>99</v>
      </c>
      <c r="I317" s="3" t="s">
        <v>371</v>
      </c>
      <c r="J317" s="2">
        <v>1800000</v>
      </c>
    </row>
    <row r="318" spans="1:10" ht="38.25" x14ac:dyDescent="0.2">
      <c r="A318" s="3" t="s">
        <v>54</v>
      </c>
      <c r="B318" s="3" t="s">
        <v>59</v>
      </c>
      <c r="C318" s="3" t="s">
        <v>78</v>
      </c>
      <c r="D318" s="3" t="s">
        <v>311</v>
      </c>
      <c r="E318" s="4" t="s">
        <v>6</v>
      </c>
      <c r="F318" s="3" t="s">
        <v>9</v>
      </c>
      <c r="G318" s="4" t="s">
        <v>48</v>
      </c>
      <c r="H318" s="3" t="s">
        <v>1010</v>
      </c>
      <c r="I318" s="3" t="s">
        <v>371</v>
      </c>
      <c r="J318" s="2">
        <v>200000</v>
      </c>
    </row>
    <row r="319" spans="1:10" ht="38.25" x14ac:dyDescent="0.2">
      <c r="A319" s="3" t="s">
        <v>54</v>
      </c>
      <c r="B319" s="3" t="s">
        <v>59</v>
      </c>
      <c r="C319" s="3" t="s">
        <v>78</v>
      </c>
      <c r="D319" s="3" t="s">
        <v>311</v>
      </c>
      <c r="E319" s="4" t="s">
        <v>6</v>
      </c>
      <c r="F319" s="3" t="s">
        <v>9</v>
      </c>
      <c r="G319" s="4" t="s">
        <v>49</v>
      </c>
      <c r="H319" s="3" t="s">
        <v>1009</v>
      </c>
      <c r="I319" s="3" t="s">
        <v>371</v>
      </c>
      <c r="J319" s="2">
        <v>3420000</v>
      </c>
    </row>
    <row r="320" spans="1:10" ht="38.25" x14ac:dyDescent="0.2">
      <c r="A320" s="3" t="s">
        <v>54</v>
      </c>
      <c r="B320" s="3" t="s">
        <v>59</v>
      </c>
      <c r="C320" s="3" t="s">
        <v>78</v>
      </c>
      <c r="D320" s="3" t="s">
        <v>311</v>
      </c>
      <c r="E320" s="4" t="s">
        <v>6</v>
      </c>
      <c r="F320" s="3" t="s">
        <v>9</v>
      </c>
      <c r="G320" s="4" t="s">
        <v>49</v>
      </c>
      <c r="H320" s="3" t="s">
        <v>1011</v>
      </c>
      <c r="I320" s="3" t="s">
        <v>371</v>
      </c>
      <c r="J320" s="2">
        <v>1017033</v>
      </c>
    </row>
    <row r="321" spans="1:10" ht="38.25" x14ac:dyDescent="0.2">
      <c r="A321" s="3" t="s">
        <v>54</v>
      </c>
      <c r="B321" s="3" t="s">
        <v>59</v>
      </c>
      <c r="C321" s="3" t="s">
        <v>78</v>
      </c>
      <c r="D321" s="3" t="s">
        <v>311</v>
      </c>
      <c r="E321" s="4" t="s">
        <v>6</v>
      </c>
      <c r="F321" s="3" t="s">
        <v>9</v>
      </c>
      <c r="H321" s="3" t="s">
        <v>210</v>
      </c>
      <c r="I321" s="3" t="s">
        <v>371</v>
      </c>
      <c r="J321" s="2">
        <v>1062712</v>
      </c>
    </row>
    <row r="322" spans="1:10" ht="38.25" x14ac:dyDescent="0.2">
      <c r="A322" s="3" t="s">
        <v>54</v>
      </c>
      <c r="B322" s="3" t="s">
        <v>59</v>
      </c>
      <c r="C322" s="3" t="s">
        <v>78</v>
      </c>
      <c r="D322" s="3" t="s">
        <v>311</v>
      </c>
      <c r="E322" s="4" t="s">
        <v>6</v>
      </c>
      <c r="F322" s="3" t="s">
        <v>9</v>
      </c>
      <c r="H322" s="3" t="s">
        <v>211</v>
      </c>
      <c r="I322" s="3" t="s">
        <v>371</v>
      </c>
      <c r="J322" s="2">
        <v>1463960</v>
      </c>
    </row>
    <row r="323" spans="1:10" ht="38.25" x14ac:dyDescent="0.2">
      <c r="A323" s="3" t="s">
        <v>54</v>
      </c>
      <c r="B323" s="3" t="s">
        <v>59</v>
      </c>
      <c r="C323" s="3" t="s">
        <v>78</v>
      </c>
      <c r="D323" s="3" t="s">
        <v>311</v>
      </c>
      <c r="E323" s="4" t="s">
        <v>6</v>
      </c>
      <c r="F323" s="3" t="s">
        <v>9</v>
      </c>
      <c r="H323" s="3" t="s">
        <v>213</v>
      </c>
      <c r="I323" s="3" t="s">
        <v>371</v>
      </c>
      <c r="J323" s="2">
        <v>468101.00000000006</v>
      </c>
    </row>
    <row r="324" spans="1:10" ht="38.25" x14ac:dyDescent="0.2">
      <c r="A324" s="3" t="s">
        <v>54</v>
      </c>
      <c r="B324" s="3" t="s">
        <v>59</v>
      </c>
      <c r="C324" s="3" t="s">
        <v>78</v>
      </c>
      <c r="D324" s="3" t="s">
        <v>311</v>
      </c>
      <c r="E324" s="4" t="s">
        <v>6</v>
      </c>
      <c r="F324" s="3" t="s">
        <v>9</v>
      </c>
      <c r="H324" s="3" t="s">
        <v>214</v>
      </c>
      <c r="I324" s="3" t="s">
        <v>371</v>
      </c>
      <c r="J324" s="2">
        <v>153000</v>
      </c>
    </row>
    <row r="325" spans="1:10" ht="38.25" x14ac:dyDescent="0.2">
      <c r="A325" s="3" t="s">
        <v>54</v>
      </c>
      <c r="B325" s="3" t="s">
        <v>59</v>
      </c>
      <c r="C325" s="3" t="s">
        <v>78</v>
      </c>
      <c r="D325" s="3" t="s">
        <v>311</v>
      </c>
      <c r="E325" s="4" t="s">
        <v>6</v>
      </c>
      <c r="F325" s="3" t="s">
        <v>9</v>
      </c>
      <c r="H325" s="3" t="s">
        <v>216</v>
      </c>
      <c r="I325" s="3" t="s">
        <v>371</v>
      </c>
      <c r="J325" s="2">
        <v>550208</v>
      </c>
    </row>
    <row r="326" spans="1:10" ht="38.25" x14ac:dyDescent="0.2">
      <c r="A326" s="3" t="s">
        <v>54</v>
      </c>
      <c r="B326" s="3" t="s">
        <v>59</v>
      </c>
      <c r="C326" s="3" t="s">
        <v>78</v>
      </c>
      <c r="D326" s="3" t="s">
        <v>311</v>
      </c>
      <c r="E326" s="4" t="s">
        <v>6</v>
      </c>
      <c r="F326" s="3" t="s">
        <v>9</v>
      </c>
      <c r="H326" s="3" t="s">
        <v>217</v>
      </c>
      <c r="I326" s="3" t="s">
        <v>371</v>
      </c>
      <c r="J326" s="2">
        <v>120000</v>
      </c>
    </row>
    <row r="327" spans="1:10" ht="38.25" x14ac:dyDescent="0.2">
      <c r="A327" s="3" t="s">
        <v>54</v>
      </c>
      <c r="B327" s="3" t="s">
        <v>59</v>
      </c>
      <c r="C327" s="3" t="s">
        <v>78</v>
      </c>
      <c r="D327" s="3" t="s">
        <v>311</v>
      </c>
      <c r="E327" s="4" t="s">
        <v>6</v>
      </c>
      <c r="F327" s="3" t="s">
        <v>9</v>
      </c>
      <c r="H327" s="3" t="s">
        <v>218</v>
      </c>
      <c r="I327" s="3" t="s">
        <v>371</v>
      </c>
      <c r="J327" s="2">
        <v>7252036</v>
      </c>
    </row>
    <row r="328" spans="1:10" ht="38.25" x14ac:dyDescent="0.2">
      <c r="A328" s="3" t="s">
        <v>54</v>
      </c>
      <c r="B328" s="3" t="s">
        <v>59</v>
      </c>
      <c r="C328" s="3" t="s">
        <v>78</v>
      </c>
      <c r="D328" s="3" t="s">
        <v>311</v>
      </c>
      <c r="E328" s="4" t="s">
        <v>6</v>
      </c>
      <c r="F328" s="3" t="s">
        <v>9</v>
      </c>
      <c r="H328" s="3" t="s">
        <v>261</v>
      </c>
      <c r="I328" s="3" t="s">
        <v>371</v>
      </c>
      <c r="J328" s="2">
        <v>2163266</v>
      </c>
    </row>
    <row r="329" spans="1:10" ht="38.25" x14ac:dyDescent="0.2">
      <c r="A329" s="3" t="s">
        <v>54</v>
      </c>
      <c r="B329" s="3" t="s">
        <v>59</v>
      </c>
      <c r="C329" s="3" t="s">
        <v>78</v>
      </c>
      <c r="D329" s="3" t="s">
        <v>311</v>
      </c>
      <c r="E329" s="4" t="s">
        <v>6</v>
      </c>
      <c r="F329" s="3" t="s">
        <v>9</v>
      </c>
      <c r="H329" s="3" t="s">
        <v>262</v>
      </c>
      <c r="I329" s="3" t="s">
        <v>371</v>
      </c>
      <c r="J329" s="2">
        <v>190000</v>
      </c>
    </row>
    <row r="330" spans="1:10" ht="38.25" x14ac:dyDescent="0.2">
      <c r="A330" s="3" t="s">
        <v>54</v>
      </c>
      <c r="B330" s="3" t="s">
        <v>59</v>
      </c>
      <c r="C330" s="3" t="s">
        <v>78</v>
      </c>
      <c r="D330" s="3" t="s">
        <v>311</v>
      </c>
      <c r="E330" s="4" t="s">
        <v>6</v>
      </c>
      <c r="F330" s="3" t="s">
        <v>9</v>
      </c>
      <c r="H330" s="3" t="s">
        <v>263</v>
      </c>
      <c r="I330" s="3" t="s">
        <v>371</v>
      </c>
      <c r="J330" s="2">
        <v>1718137</v>
      </c>
    </row>
    <row r="331" spans="1:10" ht="38.25" x14ac:dyDescent="0.2">
      <c r="A331" s="3" t="s">
        <v>54</v>
      </c>
      <c r="B331" s="3" t="s">
        <v>59</v>
      </c>
      <c r="C331" s="3" t="s">
        <v>78</v>
      </c>
      <c r="D331" s="3" t="s">
        <v>311</v>
      </c>
      <c r="E331" s="4" t="s">
        <v>6</v>
      </c>
      <c r="F331" s="3" t="s">
        <v>9</v>
      </c>
      <c r="H331" s="3" t="s">
        <v>265</v>
      </c>
      <c r="I331" s="3" t="s">
        <v>371</v>
      </c>
      <c r="J331" s="2">
        <v>1000000</v>
      </c>
    </row>
    <row r="332" spans="1:10" ht="38.25" x14ac:dyDescent="0.2">
      <c r="A332" s="3" t="s">
        <v>54</v>
      </c>
      <c r="B332" s="3" t="s">
        <v>59</v>
      </c>
      <c r="C332" s="3" t="s">
        <v>78</v>
      </c>
      <c r="D332" s="3" t="s">
        <v>311</v>
      </c>
      <c r="E332" s="4" t="s">
        <v>6</v>
      </c>
      <c r="F332" s="3" t="s">
        <v>9</v>
      </c>
      <c r="H332" s="3" t="s">
        <v>269</v>
      </c>
      <c r="I332" s="3" t="s">
        <v>371</v>
      </c>
      <c r="J332" s="2">
        <v>209159</v>
      </c>
    </row>
    <row r="333" spans="1:10" ht="38.25" x14ac:dyDescent="0.2">
      <c r="A333" s="3" t="s">
        <v>54</v>
      </c>
      <c r="B333" s="3" t="s">
        <v>59</v>
      </c>
      <c r="C333" s="3" t="s">
        <v>78</v>
      </c>
      <c r="D333" s="3" t="s">
        <v>311</v>
      </c>
      <c r="E333" s="4" t="s">
        <v>6</v>
      </c>
      <c r="F333" s="3" t="s">
        <v>9</v>
      </c>
      <c r="H333" s="3" t="s">
        <v>270</v>
      </c>
      <c r="I333" s="3" t="s">
        <v>371</v>
      </c>
      <c r="J333" s="2">
        <v>445000</v>
      </c>
    </row>
    <row r="334" spans="1:10" ht="38.25" x14ac:dyDescent="0.2">
      <c r="A334" s="3" t="s">
        <v>54</v>
      </c>
      <c r="B334" s="3" t="s">
        <v>59</v>
      </c>
      <c r="C334" s="3" t="s">
        <v>78</v>
      </c>
      <c r="D334" s="3" t="s">
        <v>311</v>
      </c>
      <c r="E334" s="4" t="s">
        <v>6</v>
      </c>
      <c r="F334" s="3" t="s">
        <v>9</v>
      </c>
      <c r="H334" s="3" t="s">
        <v>271</v>
      </c>
      <c r="I334" s="3" t="s">
        <v>371</v>
      </c>
      <c r="J334" s="2">
        <v>583000</v>
      </c>
    </row>
    <row r="335" spans="1:10" ht="38.25" x14ac:dyDescent="0.2">
      <c r="A335" s="3" t="s">
        <v>54</v>
      </c>
      <c r="B335" s="3" t="s">
        <v>59</v>
      </c>
      <c r="C335" s="3" t="s">
        <v>78</v>
      </c>
      <c r="D335" s="3" t="s">
        <v>311</v>
      </c>
      <c r="E335" s="4" t="s">
        <v>6</v>
      </c>
      <c r="F335" s="3" t="s">
        <v>9</v>
      </c>
      <c r="H335" s="3" t="s">
        <v>272</v>
      </c>
      <c r="I335" s="3" t="s">
        <v>371</v>
      </c>
      <c r="J335" s="2">
        <v>967460</v>
      </c>
    </row>
    <row r="336" spans="1:10" ht="38.25" x14ac:dyDescent="0.2">
      <c r="A336" s="3" t="s">
        <v>54</v>
      </c>
      <c r="B336" s="3" t="s">
        <v>59</v>
      </c>
      <c r="C336" s="3" t="s">
        <v>78</v>
      </c>
      <c r="D336" s="3" t="s">
        <v>311</v>
      </c>
      <c r="E336" s="4" t="s">
        <v>6</v>
      </c>
      <c r="F336" s="3" t="s">
        <v>9</v>
      </c>
      <c r="H336" s="3" t="s">
        <v>273</v>
      </c>
      <c r="I336" s="3" t="s">
        <v>371</v>
      </c>
      <c r="J336" s="2">
        <v>2032540</v>
      </c>
    </row>
    <row r="337" spans="1:10" ht="38.25" x14ac:dyDescent="0.2">
      <c r="A337" s="3" t="s">
        <v>54</v>
      </c>
      <c r="B337" s="3" t="s">
        <v>59</v>
      </c>
      <c r="C337" s="3" t="s">
        <v>78</v>
      </c>
      <c r="D337" s="3" t="s">
        <v>311</v>
      </c>
      <c r="E337" s="4" t="s">
        <v>6</v>
      </c>
      <c r="F337" s="3" t="s">
        <v>9</v>
      </c>
      <c r="H337" s="3" t="s">
        <v>274</v>
      </c>
      <c r="I337" s="3" t="s">
        <v>371</v>
      </c>
      <c r="J337" s="2">
        <v>480000</v>
      </c>
    </row>
    <row r="338" spans="1:10" ht="38.25" x14ac:dyDescent="0.2">
      <c r="A338" s="3" t="s">
        <v>54</v>
      </c>
      <c r="B338" s="3" t="s">
        <v>59</v>
      </c>
      <c r="C338" s="3" t="s">
        <v>78</v>
      </c>
      <c r="D338" s="3" t="s">
        <v>311</v>
      </c>
      <c r="E338" s="4" t="s">
        <v>6</v>
      </c>
      <c r="F338" s="3" t="s">
        <v>9</v>
      </c>
      <c r="H338" s="3" t="s">
        <v>281</v>
      </c>
      <c r="I338" s="3" t="s">
        <v>371</v>
      </c>
      <c r="J338" s="2">
        <v>2700.0000000000005</v>
      </c>
    </row>
    <row r="339" spans="1:10" ht="51" x14ac:dyDescent="0.2">
      <c r="A339" s="3" t="s">
        <v>54</v>
      </c>
      <c r="B339" s="3" t="s">
        <v>59</v>
      </c>
      <c r="C339" s="3" t="s">
        <v>78</v>
      </c>
      <c r="D339" s="3" t="s">
        <v>311</v>
      </c>
      <c r="E339" s="4" t="s">
        <v>6</v>
      </c>
      <c r="F339" s="3" t="s">
        <v>9</v>
      </c>
      <c r="H339" s="3" t="s">
        <v>282</v>
      </c>
      <c r="I339" s="3" t="s">
        <v>371</v>
      </c>
      <c r="J339" s="2">
        <v>300000</v>
      </c>
    </row>
    <row r="340" spans="1:10" ht="38.25" x14ac:dyDescent="0.2">
      <c r="A340" s="3" t="s">
        <v>54</v>
      </c>
      <c r="B340" s="3" t="s">
        <v>59</v>
      </c>
      <c r="C340" s="3" t="s">
        <v>78</v>
      </c>
      <c r="D340" s="3" t="s">
        <v>311</v>
      </c>
      <c r="E340" s="4" t="s">
        <v>6</v>
      </c>
      <c r="F340" s="3" t="s">
        <v>9</v>
      </c>
      <c r="H340" s="3" t="s">
        <v>295</v>
      </c>
      <c r="I340" s="3" t="s">
        <v>371</v>
      </c>
      <c r="J340" s="2">
        <v>64500</v>
      </c>
    </row>
    <row r="341" spans="1:10" ht="38.25" x14ac:dyDescent="0.2">
      <c r="A341" s="3" t="s">
        <v>54</v>
      </c>
      <c r="B341" s="3" t="s">
        <v>59</v>
      </c>
      <c r="C341" s="3" t="s">
        <v>78</v>
      </c>
      <c r="D341" s="3" t="s">
        <v>311</v>
      </c>
      <c r="E341" s="4" t="s">
        <v>6</v>
      </c>
      <c r="F341" s="3" t="s">
        <v>9</v>
      </c>
      <c r="H341" s="3" t="s">
        <v>296</v>
      </c>
      <c r="I341" s="3" t="s">
        <v>371</v>
      </c>
      <c r="J341" s="2">
        <v>30000</v>
      </c>
    </row>
    <row r="342" spans="1:10" ht="38.25" x14ac:dyDescent="0.2">
      <c r="A342" s="3" t="s">
        <v>54</v>
      </c>
      <c r="B342" s="3" t="s">
        <v>59</v>
      </c>
      <c r="C342" s="3" t="s">
        <v>78</v>
      </c>
      <c r="D342" s="3" t="s">
        <v>311</v>
      </c>
      <c r="E342" s="4" t="s">
        <v>6</v>
      </c>
      <c r="F342" s="3" t="s">
        <v>9</v>
      </c>
      <c r="G342" s="4" t="s">
        <v>20</v>
      </c>
      <c r="H342" s="3" t="s">
        <v>310</v>
      </c>
      <c r="I342" s="3" t="s">
        <v>371</v>
      </c>
      <c r="J342" s="2">
        <v>1105500</v>
      </c>
    </row>
    <row r="343" spans="1:10" ht="38.25" x14ac:dyDescent="0.2">
      <c r="A343" s="3" t="s">
        <v>54</v>
      </c>
      <c r="B343" s="3" t="s">
        <v>59</v>
      </c>
      <c r="C343" s="3" t="s">
        <v>78</v>
      </c>
      <c r="D343" s="3" t="s">
        <v>311</v>
      </c>
      <c r="E343" s="4" t="s">
        <v>33</v>
      </c>
      <c r="F343" s="3" t="s">
        <v>8</v>
      </c>
      <c r="H343" s="3" t="s">
        <v>332</v>
      </c>
      <c r="I343" s="3" t="s">
        <v>370</v>
      </c>
      <c r="J343" s="2">
        <v>3000</v>
      </c>
    </row>
    <row r="344" spans="1:10" ht="38.25" x14ac:dyDescent="0.2">
      <c r="A344" s="3" t="s">
        <v>54</v>
      </c>
      <c r="B344" s="3" t="s">
        <v>59</v>
      </c>
      <c r="C344" s="3" t="s">
        <v>78</v>
      </c>
      <c r="D344" s="3" t="s">
        <v>311</v>
      </c>
      <c r="E344" s="4" t="s">
        <v>13</v>
      </c>
      <c r="F344" s="3" t="s">
        <v>11</v>
      </c>
      <c r="H344" s="3" t="s">
        <v>984</v>
      </c>
      <c r="I344" s="3" t="s">
        <v>371</v>
      </c>
      <c r="J344" s="2">
        <v>2379208.7999999998</v>
      </c>
    </row>
    <row r="345" spans="1:10" ht="38.25" x14ac:dyDescent="0.2">
      <c r="A345" s="3" t="s">
        <v>54</v>
      </c>
      <c r="B345" s="3" t="s">
        <v>59</v>
      </c>
      <c r="C345" s="3" t="s">
        <v>78</v>
      </c>
      <c r="D345" s="3" t="s">
        <v>311</v>
      </c>
      <c r="E345" s="4" t="s">
        <v>10</v>
      </c>
      <c r="F345" s="3" t="s">
        <v>366</v>
      </c>
      <c r="G345" s="4" t="s">
        <v>12</v>
      </c>
      <c r="H345" s="3" t="s">
        <v>365</v>
      </c>
      <c r="I345" s="3" t="s">
        <v>371</v>
      </c>
      <c r="J345" s="2">
        <v>728950</v>
      </c>
    </row>
    <row r="346" spans="1:10" ht="38.25" x14ac:dyDescent="0.2">
      <c r="A346" s="3" t="s">
        <v>54</v>
      </c>
      <c r="B346" s="3" t="s">
        <v>59</v>
      </c>
      <c r="C346" s="3" t="s">
        <v>78</v>
      </c>
      <c r="D346" s="3" t="s">
        <v>311</v>
      </c>
      <c r="E346" s="4" t="s">
        <v>10</v>
      </c>
      <c r="F346" s="3" t="s">
        <v>301</v>
      </c>
      <c r="G346" s="4" t="s">
        <v>41</v>
      </c>
      <c r="H346" s="3" t="s">
        <v>303</v>
      </c>
      <c r="I346" s="3" t="s">
        <v>371</v>
      </c>
      <c r="J346" s="2">
        <v>2502891</v>
      </c>
    </row>
    <row r="347" spans="1:10" ht="51" x14ac:dyDescent="0.2">
      <c r="A347" s="3" t="s">
        <v>54</v>
      </c>
      <c r="B347" s="3" t="s">
        <v>59</v>
      </c>
      <c r="C347" s="3" t="s">
        <v>78</v>
      </c>
      <c r="D347" s="3" t="s">
        <v>311</v>
      </c>
      <c r="E347" s="4" t="s">
        <v>10</v>
      </c>
      <c r="F347" s="3" t="s">
        <v>301</v>
      </c>
      <c r="G347" s="4" t="s">
        <v>41</v>
      </c>
      <c r="H347" s="3" t="s">
        <v>304</v>
      </c>
      <c r="I347" s="3" t="s">
        <v>371</v>
      </c>
      <c r="J347" s="2">
        <v>270463</v>
      </c>
    </row>
    <row r="348" spans="1:10" ht="38.25" x14ac:dyDescent="0.2">
      <c r="A348" s="3" t="s">
        <v>54</v>
      </c>
      <c r="B348" s="3" t="s">
        <v>59</v>
      </c>
      <c r="C348" s="3" t="s">
        <v>78</v>
      </c>
      <c r="D348" s="3" t="s">
        <v>311</v>
      </c>
      <c r="E348" s="4" t="s">
        <v>10</v>
      </c>
      <c r="F348" s="3" t="s">
        <v>301</v>
      </c>
      <c r="G348" s="4" t="s">
        <v>41</v>
      </c>
      <c r="H348" s="3" t="s">
        <v>305</v>
      </c>
      <c r="I348" s="3" t="s">
        <v>371</v>
      </c>
      <c r="J348" s="2">
        <v>856268</v>
      </c>
    </row>
    <row r="349" spans="1:10" ht="63.75" x14ac:dyDescent="0.2">
      <c r="A349" s="3" t="s">
        <v>54</v>
      </c>
      <c r="B349" s="3" t="s">
        <v>59</v>
      </c>
      <c r="C349" s="3" t="s">
        <v>78</v>
      </c>
      <c r="D349" s="3" t="s">
        <v>311</v>
      </c>
      <c r="E349" s="4" t="s">
        <v>10</v>
      </c>
      <c r="F349" s="3" t="s">
        <v>301</v>
      </c>
      <c r="G349" s="4" t="s">
        <v>41</v>
      </c>
      <c r="H349" s="3" t="s">
        <v>306</v>
      </c>
      <c r="I349" s="3" t="s">
        <v>371</v>
      </c>
      <c r="J349" s="2">
        <v>112889</v>
      </c>
    </row>
    <row r="350" spans="1:10" ht="38.25" x14ac:dyDescent="0.2">
      <c r="A350" s="3" t="s">
        <v>54</v>
      </c>
      <c r="B350" s="3" t="s">
        <v>59</v>
      </c>
      <c r="C350" s="3" t="s">
        <v>78</v>
      </c>
      <c r="D350" s="3" t="s">
        <v>311</v>
      </c>
      <c r="E350" s="4" t="s">
        <v>35</v>
      </c>
      <c r="F350" s="3" t="s">
        <v>36</v>
      </c>
      <c r="H350" s="3" t="s">
        <v>36</v>
      </c>
      <c r="I350" s="3" t="s">
        <v>369</v>
      </c>
      <c r="J350" s="2">
        <v>31633.800000000003</v>
      </c>
    </row>
    <row r="351" spans="1:10" ht="51" x14ac:dyDescent="0.2">
      <c r="A351" s="3" t="s">
        <v>54</v>
      </c>
      <c r="B351" s="3" t="s">
        <v>59</v>
      </c>
      <c r="C351" s="3" t="s">
        <v>79</v>
      </c>
      <c r="D351" s="3" t="s">
        <v>311</v>
      </c>
      <c r="E351" s="4" t="s">
        <v>6</v>
      </c>
      <c r="F351" s="3" t="s">
        <v>8</v>
      </c>
      <c r="H351" s="3" t="s">
        <v>970</v>
      </c>
      <c r="I351" s="3" t="s">
        <v>369</v>
      </c>
      <c r="J351" s="2">
        <v>28389</v>
      </c>
    </row>
    <row r="352" spans="1:10" ht="51" x14ac:dyDescent="0.2">
      <c r="A352" s="3" t="s">
        <v>54</v>
      </c>
      <c r="B352" s="3" t="s">
        <v>59</v>
      </c>
      <c r="C352" s="3" t="s">
        <v>79</v>
      </c>
      <c r="D352" s="3" t="s">
        <v>311</v>
      </c>
      <c r="E352" s="4" t="s">
        <v>6</v>
      </c>
      <c r="F352" s="3" t="s">
        <v>9</v>
      </c>
      <c r="H352" s="3" t="s">
        <v>212</v>
      </c>
      <c r="I352" s="3" t="s">
        <v>371</v>
      </c>
      <c r="J352" s="2">
        <v>187000</v>
      </c>
    </row>
    <row r="353" spans="1:10" ht="76.5" x14ac:dyDescent="0.2">
      <c r="A353" s="3" t="s">
        <v>54</v>
      </c>
      <c r="B353" s="3" t="s">
        <v>59</v>
      </c>
      <c r="C353" s="3" t="s">
        <v>79</v>
      </c>
      <c r="D353" s="3" t="s">
        <v>311</v>
      </c>
      <c r="E353" s="4" t="s">
        <v>10</v>
      </c>
      <c r="F353" s="3" t="s">
        <v>301</v>
      </c>
      <c r="G353" s="4" t="s">
        <v>41</v>
      </c>
      <c r="H353" s="3" t="s">
        <v>300</v>
      </c>
      <c r="I353" s="3" t="s">
        <v>371</v>
      </c>
      <c r="J353" s="2">
        <v>68808</v>
      </c>
    </row>
    <row r="354" spans="1:10" ht="51" x14ac:dyDescent="0.2">
      <c r="A354" s="3" t="s">
        <v>54</v>
      </c>
      <c r="B354" s="3" t="s">
        <v>60</v>
      </c>
      <c r="C354" s="3" t="s">
        <v>80</v>
      </c>
      <c r="D354" s="3" t="s">
        <v>311</v>
      </c>
      <c r="E354" s="4" t="s">
        <v>6</v>
      </c>
      <c r="F354" s="3" t="s">
        <v>8</v>
      </c>
      <c r="H354" s="3" t="s">
        <v>970</v>
      </c>
      <c r="I354" s="3" t="s">
        <v>369</v>
      </c>
      <c r="J354" s="2">
        <v>192120</v>
      </c>
    </row>
    <row r="355" spans="1:10" ht="51" x14ac:dyDescent="0.2">
      <c r="A355" s="3" t="s">
        <v>54</v>
      </c>
      <c r="B355" s="3" t="s">
        <v>60</v>
      </c>
      <c r="C355" s="3" t="s">
        <v>80</v>
      </c>
      <c r="D355" s="3" t="s">
        <v>311</v>
      </c>
      <c r="E355" s="4" t="s">
        <v>6</v>
      </c>
      <c r="F355" s="3" t="s">
        <v>9</v>
      </c>
      <c r="G355" s="4" t="s">
        <v>22</v>
      </c>
      <c r="H355" s="3" t="s">
        <v>91</v>
      </c>
      <c r="I355" s="3" t="s">
        <v>371</v>
      </c>
      <c r="J355" s="2">
        <v>6000000</v>
      </c>
    </row>
    <row r="356" spans="1:10" ht="51" x14ac:dyDescent="0.2">
      <c r="A356" s="3" t="s">
        <v>54</v>
      </c>
      <c r="B356" s="3" t="s">
        <v>60</v>
      </c>
      <c r="C356" s="3" t="s">
        <v>80</v>
      </c>
      <c r="D356" s="3" t="s">
        <v>311</v>
      </c>
      <c r="E356" s="4" t="s">
        <v>6</v>
      </c>
      <c r="F356" s="3" t="s">
        <v>9</v>
      </c>
      <c r="H356" s="3" t="s">
        <v>215</v>
      </c>
      <c r="I356" s="3" t="s">
        <v>371</v>
      </c>
      <c r="J356" s="2">
        <v>206000</v>
      </c>
    </row>
    <row r="357" spans="1:10" ht="51" x14ac:dyDescent="0.2">
      <c r="A357" s="3" t="s">
        <v>54</v>
      </c>
      <c r="B357" s="3" t="s">
        <v>60</v>
      </c>
      <c r="C357" s="3" t="s">
        <v>80</v>
      </c>
      <c r="D357" s="3" t="s">
        <v>311</v>
      </c>
      <c r="E357" s="4" t="s">
        <v>6</v>
      </c>
      <c r="F357" s="3" t="s">
        <v>9</v>
      </c>
      <c r="H357" s="3" t="s">
        <v>264</v>
      </c>
      <c r="I357" s="3" t="s">
        <v>371</v>
      </c>
      <c r="J357" s="2">
        <v>30082</v>
      </c>
    </row>
    <row r="358" spans="1:10" ht="51" x14ac:dyDescent="0.2">
      <c r="A358" s="3" t="s">
        <v>54</v>
      </c>
      <c r="B358" s="3" t="s">
        <v>60</v>
      </c>
      <c r="C358" s="3" t="s">
        <v>80</v>
      </c>
      <c r="D358" s="3" t="s">
        <v>311</v>
      </c>
      <c r="E358" s="4" t="s">
        <v>6</v>
      </c>
      <c r="F358" s="3" t="s">
        <v>9</v>
      </c>
      <c r="H358" s="3" t="s">
        <v>266</v>
      </c>
      <c r="I358" s="3" t="s">
        <v>371</v>
      </c>
      <c r="J358" s="2">
        <v>45000</v>
      </c>
    </row>
    <row r="359" spans="1:10" ht="51" x14ac:dyDescent="0.2">
      <c r="A359" s="3" t="s">
        <v>54</v>
      </c>
      <c r="B359" s="3" t="s">
        <v>60</v>
      </c>
      <c r="C359" s="3" t="s">
        <v>80</v>
      </c>
      <c r="D359" s="3" t="s">
        <v>311</v>
      </c>
      <c r="E359" s="4" t="s">
        <v>6</v>
      </c>
      <c r="F359" s="3" t="s">
        <v>9</v>
      </c>
      <c r="H359" s="3" t="s">
        <v>267</v>
      </c>
      <c r="I359" s="3" t="s">
        <v>371</v>
      </c>
      <c r="J359" s="2">
        <v>205000</v>
      </c>
    </row>
    <row r="360" spans="1:10" ht="51" x14ac:dyDescent="0.2">
      <c r="A360" s="3" t="s">
        <v>54</v>
      </c>
      <c r="B360" s="3" t="s">
        <v>60</v>
      </c>
      <c r="C360" s="3" t="s">
        <v>80</v>
      </c>
      <c r="D360" s="3" t="s">
        <v>311</v>
      </c>
      <c r="E360" s="4" t="s">
        <v>6</v>
      </c>
      <c r="F360" s="3" t="s">
        <v>9</v>
      </c>
      <c r="H360" s="3" t="s">
        <v>268</v>
      </c>
      <c r="I360" s="3" t="s">
        <v>371</v>
      </c>
      <c r="J360" s="2">
        <v>587600</v>
      </c>
    </row>
    <row r="361" spans="1:10" ht="51" x14ac:dyDescent="0.2">
      <c r="A361" s="3" t="s">
        <v>54</v>
      </c>
      <c r="B361" s="3" t="s">
        <v>60</v>
      </c>
      <c r="C361" s="3" t="s">
        <v>80</v>
      </c>
      <c r="D361" s="3" t="s">
        <v>311</v>
      </c>
      <c r="E361" s="4" t="s">
        <v>6</v>
      </c>
      <c r="F361" s="3" t="s">
        <v>9</v>
      </c>
      <c r="H361" s="3" t="s">
        <v>275</v>
      </c>
      <c r="I361" s="3" t="s">
        <v>371</v>
      </c>
      <c r="J361" s="2">
        <v>105032</v>
      </c>
    </row>
    <row r="362" spans="1:10" ht="51" x14ac:dyDescent="0.2">
      <c r="A362" s="3" t="s">
        <v>54</v>
      </c>
      <c r="B362" s="3" t="s">
        <v>60</v>
      </c>
      <c r="C362" s="3" t="s">
        <v>80</v>
      </c>
      <c r="D362" s="3" t="s">
        <v>311</v>
      </c>
      <c r="E362" s="4" t="s">
        <v>6</v>
      </c>
      <c r="F362" s="3" t="s">
        <v>9</v>
      </c>
      <c r="H362" s="3" t="s">
        <v>276</v>
      </c>
      <c r="I362" s="3" t="s">
        <v>371</v>
      </c>
      <c r="J362" s="2">
        <v>25000</v>
      </c>
    </row>
    <row r="363" spans="1:10" ht="51" x14ac:dyDescent="0.2">
      <c r="A363" s="3" t="s">
        <v>54</v>
      </c>
      <c r="B363" s="3" t="s">
        <v>60</v>
      </c>
      <c r="C363" s="3" t="s">
        <v>80</v>
      </c>
      <c r="D363" s="3" t="s">
        <v>311</v>
      </c>
      <c r="E363" s="4" t="s">
        <v>6</v>
      </c>
      <c r="F363" s="3" t="s">
        <v>9</v>
      </c>
      <c r="H363" s="3" t="s">
        <v>277</v>
      </c>
      <c r="I363" s="3" t="s">
        <v>371</v>
      </c>
      <c r="J363" s="2">
        <v>85000</v>
      </c>
    </row>
    <row r="364" spans="1:10" ht="51" x14ac:dyDescent="0.2">
      <c r="A364" s="3" t="s">
        <v>54</v>
      </c>
      <c r="B364" s="3" t="s">
        <v>60</v>
      </c>
      <c r="C364" s="3" t="s">
        <v>80</v>
      </c>
      <c r="D364" s="3" t="s">
        <v>311</v>
      </c>
      <c r="E364" s="4" t="s">
        <v>6</v>
      </c>
      <c r="F364" s="3" t="s">
        <v>9</v>
      </c>
      <c r="H364" s="3" t="s">
        <v>278</v>
      </c>
      <c r="I364" s="3" t="s">
        <v>371</v>
      </c>
      <c r="J364" s="2">
        <v>600000</v>
      </c>
    </row>
    <row r="365" spans="1:10" ht="51" x14ac:dyDescent="0.2">
      <c r="A365" s="3" t="s">
        <v>54</v>
      </c>
      <c r="B365" s="3" t="s">
        <v>60</v>
      </c>
      <c r="C365" s="3" t="s">
        <v>80</v>
      </c>
      <c r="D365" s="3" t="s">
        <v>311</v>
      </c>
      <c r="E365" s="4" t="s">
        <v>6</v>
      </c>
      <c r="F365" s="3" t="s">
        <v>9</v>
      </c>
      <c r="H365" s="3" t="s">
        <v>281</v>
      </c>
      <c r="I365" s="3" t="s">
        <v>371</v>
      </c>
      <c r="J365" s="2">
        <v>900</v>
      </c>
    </row>
    <row r="366" spans="1:10" ht="51" x14ac:dyDescent="0.2">
      <c r="A366" s="3" t="s">
        <v>54</v>
      </c>
      <c r="B366" s="3" t="s">
        <v>60</v>
      </c>
      <c r="C366" s="3" t="s">
        <v>80</v>
      </c>
      <c r="D366" s="3" t="s">
        <v>311</v>
      </c>
      <c r="E366" s="4" t="s">
        <v>33</v>
      </c>
      <c r="F366" s="3" t="s">
        <v>8</v>
      </c>
      <c r="H366" s="3" t="s">
        <v>332</v>
      </c>
      <c r="I366" s="3" t="s">
        <v>370</v>
      </c>
      <c r="J366" s="2">
        <v>1000</v>
      </c>
    </row>
    <row r="367" spans="1:10" ht="63.75" x14ac:dyDescent="0.2">
      <c r="A367" s="3" t="s">
        <v>54</v>
      </c>
      <c r="B367" s="3" t="s">
        <v>60</v>
      </c>
      <c r="C367" s="3" t="s">
        <v>80</v>
      </c>
      <c r="D367" s="3" t="s">
        <v>311</v>
      </c>
      <c r="E367" s="4" t="s">
        <v>10</v>
      </c>
      <c r="F367" s="3" t="s">
        <v>301</v>
      </c>
      <c r="G367" s="4" t="s">
        <v>41</v>
      </c>
      <c r="H367" s="3" t="s">
        <v>302</v>
      </c>
      <c r="I367" s="3" t="s">
        <v>371</v>
      </c>
      <c r="J367" s="2">
        <v>37629.5</v>
      </c>
    </row>
    <row r="368" spans="1:10" ht="51" x14ac:dyDescent="0.2">
      <c r="A368" s="3" t="s">
        <v>54</v>
      </c>
      <c r="B368" s="3" t="s">
        <v>60</v>
      </c>
      <c r="C368" s="3" t="s">
        <v>80</v>
      </c>
      <c r="D368" s="3" t="s">
        <v>311</v>
      </c>
      <c r="E368" s="4" t="s">
        <v>35</v>
      </c>
      <c r="F368" s="3" t="s">
        <v>36</v>
      </c>
      <c r="H368" s="3" t="s">
        <v>36</v>
      </c>
      <c r="I368" s="3" t="s">
        <v>369</v>
      </c>
      <c r="J368" s="2">
        <v>10544.600000000002</v>
      </c>
    </row>
    <row r="369" spans="1:10" ht="38.25" x14ac:dyDescent="0.2">
      <c r="A369" s="3" t="s">
        <v>55</v>
      </c>
      <c r="B369" s="3" t="s">
        <v>61</v>
      </c>
      <c r="C369" s="3" t="s">
        <v>81</v>
      </c>
      <c r="D369" s="3" t="s">
        <v>311</v>
      </c>
      <c r="E369" s="4" t="s">
        <v>6</v>
      </c>
      <c r="F369" s="3" t="s">
        <v>8</v>
      </c>
      <c r="H369" s="3" t="s">
        <v>970</v>
      </c>
      <c r="I369" s="3" t="s">
        <v>369</v>
      </c>
      <c r="J369" s="2">
        <v>472013</v>
      </c>
    </row>
    <row r="370" spans="1:10" ht="38.25" x14ac:dyDescent="0.2">
      <c r="A370" s="3" t="s">
        <v>55</v>
      </c>
      <c r="B370" s="3" t="s">
        <v>61</v>
      </c>
      <c r="C370" s="3" t="s">
        <v>81</v>
      </c>
      <c r="D370" s="3" t="s">
        <v>311</v>
      </c>
      <c r="E370" s="4" t="s">
        <v>6</v>
      </c>
      <c r="F370" s="3" t="s">
        <v>9</v>
      </c>
      <c r="H370" s="3" t="s">
        <v>191</v>
      </c>
      <c r="I370" s="3" t="s">
        <v>372</v>
      </c>
      <c r="J370" s="2">
        <v>695765</v>
      </c>
    </row>
    <row r="371" spans="1:10" ht="38.25" x14ac:dyDescent="0.2">
      <c r="A371" s="3" t="s">
        <v>55</v>
      </c>
      <c r="B371" s="3" t="s">
        <v>61</v>
      </c>
      <c r="C371" s="3" t="s">
        <v>81</v>
      </c>
      <c r="D371" s="3" t="s">
        <v>311</v>
      </c>
      <c r="E371" s="4" t="s">
        <v>6</v>
      </c>
      <c r="F371" s="3" t="s">
        <v>9</v>
      </c>
      <c r="H371" s="3" t="s">
        <v>192</v>
      </c>
      <c r="I371" s="3" t="s">
        <v>372</v>
      </c>
      <c r="J371" s="2">
        <v>125721</v>
      </c>
    </row>
    <row r="372" spans="1:10" ht="38.25" x14ac:dyDescent="0.2">
      <c r="A372" s="3" t="s">
        <v>55</v>
      </c>
      <c r="B372" s="3" t="s">
        <v>61</v>
      </c>
      <c r="C372" s="3" t="s">
        <v>81</v>
      </c>
      <c r="D372" s="3" t="s">
        <v>311</v>
      </c>
      <c r="E372" s="4" t="s">
        <v>6</v>
      </c>
      <c r="F372" s="3" t="s">
        <v>9</v>
      </c>
      <c r="H372" s="3" t="s">
        <v>195</v>
      </c>
      <c r="I372" s="3" t="s">
        <v>372</v>
      </c>
      <c r="J372" s="78">
        <v>11000</v>
      </c>
    </row>
    <row r="373" spans="1:10" ht="38.25" x14ac:dyDescent="0.2">
      <c r="A373" s="3" t="s">
        <v>55</v>
      </c>
      <c r="B373" s="3" t="s">
        <v>61</v>
      </c>
      <c r="C373" s="3" t="s">
        <v>81</v>
      </c>
      <c r="D373" s="3" t="s">
        <v>311</v>
      </c>
      <c r="E373" s="4" t="s">
        <v>6</v>
      </c>
      <c r="F373" s="3" t="s">
        <v>9</v>
      </c>
      <c r="H373" s="3" t="s">
        <v>196</v>
      </c>
      <c r="I373" s="3" t="s">
        <v>372</v>
      </c>
      <c r="J373" s="2">
        <v>40840</v>
      </c>
    </row>
    <row r="374" spans="1:10" ht="38.25" x14ac:dyDescent="0.2">
      <c r="A374" s="3" t="s">
        <v>55</v>
      </c>
      <c r="B374" s="3" t="s">
        <v>61</v>
      </c>
      <c r="C374" s="3" t="s">
        <v>81</v>
      </c>
      <c r="D374" s="3" t="s">
        <v>311</v>
      </c>
      <c r="E374" s="4" t="s">
        <v>6</v>
      </c>
      <c r="F374" s="3" t="s">
        <v>9</v>
      </c>
      <c r="H374" s="3" t="s">
        <v>281</v>
      </c>
      <c r="I374" s="3" t="s">
        <v>372</v>
      </c>
      <c r="J374" s="2">
        <v>1800</v>
      </c>
    </row>
    <row r="375" spans="1:10" ht="38.25" x14ac:dyDescent="0.2">
      <c r="A375" s="3" t="s">
        <v>55</v>
      </c>
      <c r="B375" s="3" t="s">
        <v>61</v>
      </c>
      <c r="C375" s="3" t="s">
        <v>81</v>
      </c>
      <c r="D375" s="3" t="s">
        <v>311</v>
      </c>
      <c r="E375" s="4" t="s">
        <v>6</v>
      </c>
      <c r="F375" s="3" t="s">
        <v>9</v>
      </c>
      <c r="H375" s="3" t="s">
        <v>283</v>
      </c>
      <c r="I375" s="3" t="s">
        <v>372</v>
      </c>
      <c r="J375" s="78">
        <v>222086</v>
      </c>
    </row>
    <row r="376" spans="1:10" ht="38.25" x14ac:dyDescent="0.2">
      <c r="A376" s="3" t="s">
        <v>55</v>
      </c>
      <c r="B376" s="3" t="s">
        <v>61</v>
      </c>
      <c r="C376" s="3" t="s">
        <v>81</v>
      </c>
      <c r="D376" s="3" t="s">
        <v>311</v>
      </c>
      <c r="E376" s="4" t="s">
        <v>33</v>
      </c>
      <c r="F376" s="3" t="s">
        <v>8</v>
      </c>
      <c r="H376" s="3" t="s">
        <v>332</v>
      </c>
      <c r="I376" s="3" t="s">
        <v>370</v>
      </c>
      <c r="J376" s="2">
        <v>42000</v>
      </c>
    </row>
    <row r="377" spans="1:10" ht="38.25" x14ac:dyDescent="0.2">
      <c r="A377" s="3" t="s">
        <v>55</v>
      </c>
      <c r="B377" s="3" t="s">
        <v>61</v>
      </c>
      <c r="C377" s="3" t="s">
        <v>81</v>
      </c>
      <c r="D377" s="3" t="s">
        <v>311</v>
      </c>
      <c r="E377" s="4" t="s">
        <v>35</v>
      </c>
      <c r="F377" s="3" t="s">
        <v>36</v>
      </c>
      <c r="H377" s="3" t="s">
        <v>36</v>
      </c>
      <c r="I377" s="3" t="s">
        <v>369</v>
      </c>
      <c r="J377" s="2">
        <v>21089.200000000004</v>
      </c>
    </row>
    <row r="378" spans="1:10" ht="38.25" x14ac:dyDescent="0.2">
      <c r="A378" s="3" t="s">
        <v>55</v>
      </c>
      <c r="B378" s="3" t="s">
        <v>61</v>
      </c>
      <c r="C378" s="3" t="s">
        <v>82</v>
      </c>
      <c r="D378" s="3" t="s">
        <v>311</v>
      </c>
      <c r="E378" s="4" t="s">
        <v>6</v>
      </c>
      <c r="F378" s="3" t="s">
        <v>8</v>
      </c>
      <c r="H378" s="3" t="s">
        <v>970</v>
      </c>
      <c r="I378" s="3" t="s">
        <v>369</v>
      </c>
      <c r="J378" s="2">
        <v>202819</v>
      </c>
    </row>
    <row r="379" spans="1:10" ht="38.25" x14ac:dyDescent="0.2">
      <c r="A379" s="3" t="s">
        <v>55</v>
      </c>
      <c r="B379" s="3" t="s">
        <v>61</v>
      </c>
      <c r="C379" s="3" t="s">
        <v>82</v>
      </c>
      <c r="D379" s="3" t="s">
        <v>311</v>
      </c>
      <c r="E379" s="4" t="s">
        <v>6</v>
      </c>
      <c r="F379" s="3" t="s">
        <v>9</v>
      </c>
      <c r="H379" s="3" t="s">
        <v>156</v>
      </c>
      <c r="I379" s="3" t="s">
        <v>372</v>
      </c>
      <c r="J379" s="78">
        <v>163440</v>
      </c>
    </row>
    <row r="380" spans="1:10" ht="38.25" x14ac:dyDescent="0.2">
      <c r="A380" s="3" t="s">
        <v>55</v>
      </c>
      <c r="B380" s="3" t="s">
        <v>61</v>
      </c>
      <c r="C380" s="3" t="s">
        <v>82</v>
      </c>
      <c r="D380" s="3" t="s">
        <v>311</v>
      </c>
      <c r="E380" s="4" t="s">
        <v>6</v>
      </c>
      <c r="F380" s="3" t="s">
        <v>9</v>
      </c>
      <c r="H380" s="3" t="s">
        <v>190</v>
      </c>
      <c r="I380" s="3" t="s">
        <v>372</v>
      </c>
      <c r="J380" s="2">
        <v>10000</v>
      </c>
    </row>
    <row r="381" spans="1:10" ht="38.25" x14ac:dyDescent="0.2">
      <c r="A381" s="3" t="s">
        <v>55</v>
      </c>
      <c r="B381" s="3" t="s">
        <v>61</v>
      </c>
      <c r="C381" s="3" t="s">
        <v>82</v>
      </c>
      <c r="D381" s="3" t="s">
        <v>311</v>
      </c>
      <c r="E381" s="4" t="s">
        <v>6</v>
      </c>
      <c r="F381" s="3" t="s">
        <v>9</v>
      </c>
      <c r="H381" s="3" t="s">
        <v>193</v>
      </c>
      <c r="I381" s="3" t="s">
        <v>372</v>
      </c>
      <c r="J381" s="2">
        <v>38000</v>
      </c>
    </row>
    <row r="382" spans="1:10" ht="38.25" x14ac:dyDescent="0.2">
      <c r="A382" s="3" t="s">
        <v>55</v>
      </c>
      <c r="B382" s="3" t="s">
        <v>61</v>
      </c>
      <c r="C382" s="3" t="s">
        <v>82</v>
      </c>
      <c r="D382" s="3" t="s">
        <v>311</v>
      </c>
      <c r="E382" s="4" t="s">
        <v>6</v>
      </c>
      <c r="F382" s="3" t="s">
        <v>9</v>
      </c>
      <c r="H382" s="3" t="s">
        <v>194</v>
      </c>
      <c r="I382" s="3" t="s">
        <v>372</v>
      </c>
      <c r="J382" s="2">
        <v>10000</v>
      </c>
    </row>
    <row r="383" spans="1:10" ht="38.25" x14ac:dyDescent="0.2">
      <c r="A383" s="3" t="s">
        <v>55</v>
      </c>
      <c r="B383" s="3" t="s">
        <v>61</v>
      </c>
      <c r="C383" s="3" t="s">
        <v>82</v>
      </c>
      <c r="D383" s="3" t="s">
        <v>311</v>
      </c>
      <c r="E383" s="4" t="s">
        <v>6</v>
      </c>
      <c r="F383" s="3" t="s">
        <v>9</v>
      </c>
      <c r="H383" s="3" t="s">
        <v>197</v>
      </c>
      <c r="I383" s="3" t="s">
        <v>372</v>
      </c>
      <c r="J383" s="78">
        <v>40000</v>
      </c>
    </row>
    <row r="384" spans="1:10" ht="38.25" x14ac:dyDescent="0.2">
      <c r="A384" s="3" t="s">
        <v>55</v>
      </c>
      <c r="B384" s="3" t="s">
        <v>61</v>
      </c>
      <c r="C384" s="3" t="s">
        <v>82</v>
      </c>
      <c r="D384" s="3" t="s">
        <v>311</v>
      </c>
      <c r="E384" s="4" t="s">
        <v>6</v>
      </c>
      <c r="F384" s="3" t="s">
        <v>9</v>
      </c>
      <c r="H384" s="3" t="s">
        <v>198</v>
      </c>
      <c r="I384" s="3" t="s">
        <v>372</v>
      </c>
      <c r="J384" s="2">
        <v>1700000</v>
      </c>
    </row>
    <row r="385" spans="1:10" ht="38.25" x14ac:dyDescent="0.2">
      <c r="A385" s="3" t="s">
        <v>55</v>
      </c>
      <c r="B385" s="3" t="s">
        <v>61</v>
      </c>
      <c r="C385" s="3" t="s">
        <v>82</v>
      </c>
      <c r="D385" s="3" t="s">
        <v>311</v>
      </c>
      <c r="E385" s="4" t="s">
        <v>6</v>
      </c>
      <c r="F385" s="3" t="s">
        <v>9</v>
      </c>
      <c r="H385" s="3" t="s">
        <v>199</v>
      </c>
      <c r="I385" s="3" t="s">
        <v>372</v>
      </c>
      <c r="J385" s="2">
        <v>44000</v>
      </c>
    </row>
    <row r="386" spans="1:10" ht="38.25" x14ac:dyDescent="0.2">
      <c r="A386" s="3" t="s">
        <v>55</v>
      </c>
      <c r="B386" s="3" t="s">
        <v>61</v>
      </c>
      <c r="C386" s="3" t="s">
        <v>82</v>
      </c>
      <c r="D386" s="3" t="s">
        <v>311</v>
      </c>
      <c r="E386" s="4" t="s">
        <v>6</v>
      </c>
      <c r="F386" s="3" t="s">
        <v>9</v>
      </c>
      <c r="H386" s="3" t="s">
        <v>200</v>
      </c>
      <c r="I386" s="3" t="s">
        <v>372</v>
      </c>
      <c r="J386" s="2">
        <v>200000</v>
      </c>
    </row>
    <row r="387" spans="1:10" ht="38.25" x14ac:dyDescent="0.2">
      <c r="A387" s="3" t="s">
        <v>55</v>
      </c>
      <c r="B387" s="3" t="s">
        <v>61</v>
      </c>
      <c r="C387" s="3" t="s">
        <v>82</v>
      </c>
      <c r="D387" s="3" t="s">
        <v>311</v>
      </c>
      <c r="E387" s="4" t="s">
        <v>6</v>
      </c>
      <c r="F387" s="3" t="s">
        <v>9</v>
      </c>
      <c r="H387" s="3" t="s">
        <v>201</v>
      </c>
      <c r="I387" s="3" t="s">
        <v>372</v>
      </c>
      <c r="J387" s="2">
        <v>89577</v>
      </c>
    </row>
    <row r="388" spans="1:10" ht="38.25" x14ac:dyDescent="0.2">
      <c r="A388" s="3" t="s">
        <v>55</v>
      </c>
      <c r="B388" s="3" t="s">
        <v>61</v>
      </c>
      <c r="C388" s="3" t="s">
        <v>82</v>
      </c>
      <c r="D388" s="3" t="s">
        <v>311</v>
      </c>
      <c r="E388" s="4" t="s">
        <v>6</v>
      </c>
      <c r="F388" s="3" t="s">
        <v>9</v>
      </c>
      <c r="H388" s="3" t="s">
        <v>202</v>
      </c>
      <c r="I388" s="3" t="s">
        <v>372</v>
      </c>
      <c r="J388" s="2">
        <v>70000</v>
      </c>
    </row>
    <row r="389" spans="1:10" ht="38.25" x14ac:dyDescent="0.2">
      <c r="A389" s="3" t="s">
        <v>55</v>
      </c>
      <c r="B389" s="3" t="s">
        <v>61</v>
      </c>
      <c r="C389" s="3" t="s">
        <v>82</v>
      </c>
      <c r="D389" s="3" t="s">
        <v>311</v>
      </c>
      <c r="E389" s="4" t="s">
        <v>6</v>
      </c>
      <c r="F389" s="3" t="s">
        <v>9</v>
      </c>
      <c r="H389" s="3" t="s">
        <v>203</v>
      </c>
      <c r="I389" s="3" t="s">
        <v>372</v>
      </c>
      <c r="J389" s="2">
        <v>24000</v>
      </c>
    </row>
    <row r="390" spans="1:10" ht="38.25" x14ac:dyDescent="0.2">
      <c r="A390" s="3" t="s">
        <v>55</v>
      </c>
      <c r="B390" s="3" t="s">
        <v>61</v>
      </c>
      <c r="C390" s="3" t="s">
        <v>82</v>
      </c>
      <c r="D390" s="3" t="s">
        <v>311</v>
      </c>
      <c r="E390" s="4" t="s">
        <v>6</v>
      </c>
      <c r="F390" s="3" t="s">
        <v>9</v>
      </c>
      <c r="H390" s="3" t="s">
        <v>252</v>
      </c>
      <c r="I390" s="3" t="s">
        <v>372</v>
      </c>
      <c r="J390" s="2">
        <v>110000</v>
      </c>
    </row>
    <row r="391" spans="1:10" ht="51" x14ac:dyDescent="0.2">
      <c r="A391" s="3" t="s">
        <v>55</v>
      </c>
      <c r="B391" s="3" t="s">
        <v>61</v>
      </c>
      <c r="C391" s="3" t="s">
        <v>82</v>
      </c>
      <c r="D391" s="3" t="s">
        <v>311</v>
      </c>
      <c r="E391" s="4" t="s">
        <v>6</v>
      </c>
      <c r="F391" s="3" t="s">
        <v>9</v>
      </c>
      <c r="H391" s="3" t="s">
        <v>253</v>
      </c>
      <c r="I391" s="3" t="s">
        <v>372</v>
      </c>
      <c r="J391" s="2">
        <v>431000</v>
      </c>
    </row>
    <row r="392" spans="1:10" ht="38.25" x14ac:dyDescent="0.2">
      <c r="A392" s="3" t="s">
        <v>55</v>
      </c>
      <c r="B392" s="3" t="s">
        <v>61</v>
      </c>
      <c r="C392" s="3" t="s">
        <v>82</v>
      </c>
      <c r="D392" s="3" t="s">
        <v>311</v>
      </c>
      <c r="E392" s="4" t="s">
        <v>6</v>
      </c>
      <c r="F392" s="3" t="s">
        <v>9</v>
      </c>
      <c r="H392" s="3" t="s">
        <v>254</v>
      </c>
      <c r="I392" s="3" t="s">
        <v>372</v>
      </c>
      <c r="J392" s="2">
        <v>75500</v>
      </c>
    </row>
    <row r="393" spans="1:10" ht="38.25" x14ac:dyDescent="0.2">
      <c r="A393" s="3" t="s">
        <v>55</v>
      </c>
      <c r="B393" s="3" t="s">
        <v>61</v>
      </c>
      <c r="C393" s="3" t="s">
        <v>82</v>
      </c>
      <c r="D393" s="3" t="s">
        <v>311</v>
      </c>
      <c r="E393" s="4" t="s">
        <v>6</v>
      </c>
      <c r="F393" s="3" t="s">
        <v>9</v>
      </c>
      <c r="G393" s="4" t="s">
        <v>20</v>
      </c>
      <c r="H393" s="3" t="s">
        <v>310</v>
      </c>
      <c r="I393" s="3" t="s">
        <v>372</v>
      </c>
      <c r="J393" s="2">
        <v>40000</v>
      </c>
    </row>
    <row r="394" spans="1:10" ht="51" x14ac:dyDescent="0.2">
      <c r="A394" s="3" t="s">
        <v>55</v>
      </c>
      <c r="B394" s="3" t="s">
        <v>61</v>
      </c>
      <c r="C394" s="3" t="s">
        <v>82</v>
      </c>
      <c r="D394" s="3" t="s">
        <v>311</v>
      </c>
      <c r="E394" s="4" t="s">
        <v>33</v>
      </c>
      <c r="F394" s="3" t="s">
        <v>9</v>
      </c>
      <c r="H394" s="3" t="s">
        <v>337</v>
      </c>
      <c r="I394" s="3" t="s">
        <v>370</v>
      </c>
      <c r="J394" s="2">
        <v>345261</v>
      </c>
    </row>
    <row r="395" spans="1:10" ht="38.25" x14ac:dyDescent="0.2">
      <c r="A395" s="3" t="s">
        <v>55</v>
      </c>
      <c r="B395" s="3" t="s">
        <v>61</v>
      </c>
      <c r="C395" s="3" t="s">
        <v>82</v>
      </c>
      <c r="D395" s="3" t="s">
        <v>311</v>
      </c>
      <c r="E395" s="4" t="s">
        <v>33</v>
      </c>
      <c r="F395" s="3" t="s">
        <v>9</v>
      </c>
      <c r="H395" s="3" t="s">
        <v>338</v>
      </c>
      <c r="I395" s="3" t="s">
        <v>370</v>
      </c>
      <c r="J395" s="2">
        <v>1856484</v>
      </c>
    </row>
    <row r="396" spans="1:10" x14ac:dyDescent="0.2">
      <c r="D396" s="3" t="s">
        <v>311</v>
      </c>
      <c r="E396" s="4" t="s">
        <v>50</v>
      </c>
      <c r="F396" s="3" t="s">
        <v>51</v>
      </c>
      <c r="H396" s="3" t="s">
        <v>51</v>
      </c>
      <c r="I396" s="3" t="s">
        <v>369</v>
      </c>
      <c r="J396" s="2">
        <v>89434</v>
      </c>
    </row>
    <row r="397" spans="1:10" ht="25.5" x14ac:dyDescent="0.2">
      <c r="D397" s="3" t="s">
        <v>311</v>
      </c>
      <c r="E397" s="4" t="s">
        <v>50</v>
      </c>
      <c r="F397" s="3" t="s">
        <v>51</v>
      </c>
      <c r="G397" s="4" t="s">
        <v>16</v>
      </c>
      <c r="H397" s="3" t="s">
        <v>982</v>
      </c>
      <c r="I397" s="3" t="s">
        <v>369</v>
      </c>
      <c r="J397" s="2">
        <v>8068.07</v>
      </c>
    </row>
    <row r="398" spans="1:10" x14ac:dyDescent="0.2">
      <c r="D398" s="3" t="s">
        <v>311</v>
      </c>
      <c r="E398" s="4" t="s">
        <v>50</v>
      </c>
      <c r="F398" s="3" t="s">
        <v>52</v>
      </c>
      <c r="H398" s="3" t="s">
        <v>52</v>
      </c>
      <c r="I398" s="3" t="s">
        <v>369</v>
      </c>
      <c r="J398" s="2">
        <v>94109</v>
      </c>
    </row>
    <row r="399" spans="1:10" ht="25.5" x14ac:dyDescent="0.2">
      <c r="D399" s="3" t="s">
        <v>311</v>
      </c>
      <c r="E399" s="4" t="s">
        <v>33</v>
      </c>
      <c r="F399" s="3" t="s">
        <v>52</v>
      </c>
      <c r="H399" s="3" t="s">
        <v>330</v>
      </c>
      <c r="I399" s="3" t="s">
        <v>370</v>
      </c>
      <c r="J399" s="2">
        <v>571965</v>
      </c>
    </row>
    <row r="400" spans="1:10" x14ac:dyDescent="0.2">
      <c r="D400" s="3" t="s">
        <v>311</v>
      </c>
      <c r="E400" s="4" t="s">
        <v>33</v>
      </c>
      <c r="F400" s="3" t="s">
        <v>52</v>
      </c>
      <c r="H400" s="3" t="s">
        <v>331</v>
      </c>
      <c r="I400" s="3" t="s">
        <v>370</v>
      </c>
      <c r="J400" s="2">
        <v>4891776</v>
      </c>
    </row>
    <row r="401" spans="4:10" ht="25.5" x14ac:dyDescent="0.2">
      <c r="D401" s="3" t="s">
        <v>311</v>
      </c>
      <c r="E401" s="4" t="s">
        <v>17</v>
      </c>
      <c r="F401" s="3" t="s">
        <v>52</v>
      </c>
      <c r="H401" s="3" t="s">
        <v>299</v>
      </c>
      <c r="I401" s="3" t="s">
        <v>369</v>
      </c>
      <c r="J401" s="2">
        <v>6000</v>
      </c>
    </row>
    <row r="402" spans="4:10" ht="25.5" x14ac:dyDescent="0.2">
      <c r="D402" s="9" t="s">
        <v>312</v>
      </c>
      <c r="E402" s="4" t="s">
        <v>50</v>
      </c>
      <c r="F402" s="3" t="s">
        <v>51</v>
      </c>
      <c r="G402" s="4" t="s">
        <v>16</v>
      </c>
      <c r="H402" s="3" t="s">
        <v>982</v>
      </c>
      <c r="I402" s="3" t="s">
        <v>368</v>
      </c>
      <c r="J402" s="2">
        <v>47616.49</v>
      </c>
    </row>
    <row r="403" spans="4:10" x14ac:dyDescent="0.2">
      <c r="D403" s="9" t="s">
        <v>312</v>
      </c>
      <c r="E403" s="4" t="s">
        <v>50</v>
      </c>
      <c r="F403" s="3" t="s">
        <v>52</v>
      </c>
      <c r="H403" s="3" t="s">
        <v>52</v>
      </c>
      <c r="I403" s="3" t="s">
        <v>368</v>
      </c>
      <c r="J403" s="2">
        <v>5500</v>
      </c>
    </row>
    <row r="404" spans="4:10" ht="25.5" x14ac:dyDescent="0.2">
      <c r="D404" s="9" t="s">
        <v>312</v>
      </c>
      <c r="E404" s="4" t="s">
        <v>33</v>
      </c>
      <c r="F404" s="3" t="s">
        <v>52</v>
      </c>
      <c r="H404" s="3" t="s">
        <v>330</v>
      </c>
      <c r="I404" s="3" t="s">
        <v>368</v>
      </c>
      <c r="J404" s="2">
        <v>30750</v>
      </c>
    </row>
    <row r="405" spans="4:10" x14ac:dyDescent="0.2">
      <c r="D405" s="9" t="s">
        <v>312</v>
      </c>
      <c r="E405" s="4" t="s">
        <v>33</v>
      </c>
      <c r="F405" s="3" t="s">
        <v>52</v>
      </c>
      <c r="H405" s="3" t="s">
        <v>331</v>
      </c>
      <c r="I405" s="3" t="s">
        <v>368</v>
      </c>
      <c r="J405" s="2">
        <v>203385</v>
      </c>
    </row>
    <row r="406" spans="4:10" x14ac:dyDescent="0.2">
      <c r="D406" s="9" t="s">
        <v>312</v>
      </c>
      <c r="E406" s="4" t="s">
        <v>17</v>
      </c>
      <c r="F406" s="3" t="s">
        <v>52</v>
      </c>
      <c r="H406" s="3" t="s">
        <v>983</v>
      </c>
      <c r="I406" s="3" t="s">
        <v>368</v>
      </c>
      <c r="J406" s="2">
        <v>1300</v>
      </c>
    </row>
    <row r="407" spans="4:10" ht="25.5" x14ac:dyDescent="0.2">
      <c r="D407" s="3" t="s">
        <v>313</v>
      </c>
      <c r="E407" s="4" t="s">
        <v>50</v>
      </c>
      <c r="F407" s="3" t="s">
        <v>51</v>
      </c>
      <c r="G407" s="4" t="s">
        <v>16</v>
      </c>
      <c r="H407" s="3" t="s">
        <v>982</v>
      </c>
      <c r="I407" s="3" t="s">
        <v>368</v>
      </c>
      <c r="J407" s="2">
        <v>100563.33</v>
      </c>
    </row>
    <row r="408" spans="4:10" ht="25.5" x14ac:dyDescent="0.2">
      <c r="D408" s="3" t="s">
        <v>314</v>
      </c>
      <c r="E408" s="4" t="s">
        <v>50</v>
      </c>
      <c r="F408" s="3" t="s">
        <v>51</v>
      </c>
      <c r="G408" s="4" t="s">
        <v>16</v>
      </c>
      <c r="H408" s="3" t="s">
        <v>982</v>
      </c>
      <c r="I408" s="3" t="s">
        <v>368</v>
      </c>
      <c r="J408" s="2">
        <v>36522.46</v>
      </c>
    </row>
    <row r="409" spans="4:10" ht="25.5" x14ac:dyDescent="0.2">
      <c r="D409" s="3" t="s">
        <v>314</v>
      </c>
      <c r="E409" s="4" t="s">
        <v>17</v>
      </c>
      <c r="F409" s="3" t="s">
        <v>52</v>
      </c>
      <c r="H409" s="3" t="s">
        <v>983</v>
      </c>
      <c r="I409" s="3" t="s">
        <v>368</v>
      </c>
      <c r="J409" s="2">
        <v>38000</v>
      </c>
    </row>
    <row r="410" spans="4:10" ht="25.5" x14ac:dyDescent="0.2">
      <c r="D410" s="3" t="s">
        <v>315</v>
      </c>
      <c r="E410" s="4" t="s">
        <v>50</v>
      </c>
      <c r="F410" s="3" t="s">
        <v>51</v>
      </c>
      <c r="H410" s="3" t="s">
        <v>51</v>
      </c>
      <c r="I410" s="3" t="s">
        <v>368</v>
      </c>
      <c r="J410" s="2">
        <v>238</v>
      </c>
    </row>
    <row r="411" spans="4:10" ht="25.5" x14ac:dyDescent="0.2">
      <c r="D411" s="3" t="s">
        <v>315</v>
      </c>
      <c r="E411" s="4" t="s">
        <v>50</v>
      </c>
      <c r="F411" s="3" t="s">
        <v>51</v>
      </c>
      <c r="G411" s="4" t="s">
        <v>16</v>
      </c>
      <c r="H411" s="3" t="s">
        <v>982</v>
      </c>
      <c r="I411" s="3" t="s">
        <v>368</v>
      </c>
      <c r="J411" s="2">
        <v>24890.720000000001</v>
      </c>
    </row>
    <row r="412" spans="4:10" ht="25.5" x14ac:dyDescent="0.2">
      <c r="D412" s="3" t="s">
        <v>315</v>
      </c>
      <c r="E412" s="4" t="s">
        <v>17</v>
      </c>
      <c r="F412" s="3" t="s">
        <v>51</v>
      </c>
      <c r="H412" s="3" t="s">
        <v>51</v>
      </c>
      <c r="I412" s="3" t="s">
        <v>368</v>
      </c>
      <c r="J412" s="2">
        <v>2000</v>
      </c>
    </row>
    <row r="413" spans="4:10" ht="25.5" x14ac:dyDescent="0.2">
      <c r="D413" s="3" t="s">
        <v>315</v>
      </c>
      <c r="E413" s="4" t="s">
        <v>17</v>
      </c>
      <c r="F413" s="3" t="s">
        <v>52</v>
      </c>
      <c r="H413" s="3" t="s">
        <v>983</v>
      </c>
      <c r="I413" s="3" t="s">
        <v>368</v>
      </c>
      <c r="J413" s="2">
        <v>52000</v>
      </c>
    </row>
    <row r="414" spans="4:10" ht="25.5" x14ac:dyDescent="0.2">
      <c r="D414" s="3" t="s">
        <v>316</v>
      </c>
      <c r="E414" s="4" t="s">
        <v>50</v>
      </c>
      <c r="F414" s="3" t="s">
        <v>51</v>
      </c>
      <c r="G414" s="4" t="s">
        <v>16</v>
      </c>
      <c r="H414" s="3" t="s">
        <v>982</v>
      </c>
      <c r="I414" s="3" t="s">
        <v>368</v>
      </c>
      <c r="J414" s="2">
        <v>23149.54</v>
      </c>
    </row>
    <row r="415" spans="4:10" x14ac:dyDescent="0.2">
      <c r="D415" s="3" t="s">
        <v>316</v>
      </c>
      <c r="E415" s="4" t="s">
        <v>17</v>
      </c>
      <c r="F415" s="3" t="s">
        <v>51</v>
      </c>
      <c r="H415" s="3" t="s">
        <v>51</v>
      </c>
      <c r="I415" s="3" t="s">
        <v>368</v>
      </c>
      <c r="J415" s="2">
        <v>3000</v>
      </c>
    </row>
    <row r="416" spans="4:10" x14ac:dyDescent="0.2">
      <c r="D416" s="3" t="s">
        <v>316</v>
      </c>
      <c r="E416" s="4" t="s">
        <v>17</v>
      </c>
      <c r="F416" s="3" t="s">
        <v>52</v>
      </c>
      <c r="H416" s="3" t="s">
        <v>983</v>
      </c>
      <c r="I416" s="3" t="s">
        <v>368</v>
      </c>
      <c r="J416" s="2">
        <v>55000</v>
      </c>
    </row>
    <row r="417" spans="4:10" x14ac:dyDescent="0.2">
      <c r="D417" s="3" t="s">
        <v>317</v>
      </c>
      <c r="E417" s="4" t="s">
        <v>50</v>
      </c>
      <c r="F417" s="3" t="s">
        <v>51</v>
      </c>
      <c r="H417" s="3" t="s">
        <v>51</v>
      </c>
      <c r="I417" s="3" t="s">
        <v>368</v>
      </c>
      <c r="J417" s="2">
        <v>35000</v>
      </c>
    </row>
    <row r="418" spans="4:10" ht="25.5" x14ac:dyDescent="0.2">
      <c r="D418" s="3" t="s">
        <v>317</v>
      </c>
      <c r="E418" s="4" t="s">
        <v>50</v>
      </c>
      <c r="F418" s="3" t="s">
        <v>51</v>
      </c>
      <c r="G418" s="4" t="s">
        <v>16</v>
      </c>
      <c r="H418" s="3" t="s">
        <v>982</v>
      </c>
      <c r="I418" s="3" t="s">
        <v>368</v>
      </c>
      <c r="J418" s="2">
        <v>446959.1700000001</v>
      </c>
    </row>
    <row r="419" spans="4:10" ht="25.5" x14ac:dyDescent="0.2">
      <c r="D419" s="3" t="s">
        <v>317</v>
      </c>
      <c r="E419" s="4" t="s">
        <v>33</v>
      </c>
      <c r="F419" s="3" t="s">
        <v>52</v>
      </c>
      <c r="H419" s="3" t="s">
        <v>330</v>
      </c>
      <c r="I419" s="3" t="s">
        <v>368</v>
      </c>
      <c r="J419" s="2">
        <v>25381</v>
      </c>
    </row>
    <row r="420" spans="4:10" x14ac:dyDescent="0.2">
      <c r="D420" s="3" t="s">
        <v>317</v>
      </c>
      <c r="E420" s="4" t="s">
        <v>33</v>
      </c>
      <c r="F420" s="3" t="s">
        <v>52</v>
      </c>
      <c r="H420" s="3" t="s">
        <v>331</v>
      </c>
      <c r="I420" s="3" t="s">
        <v>368</v>
      </c>
      <c r="J420" s="2">
        <v>143825</v>
      </c>
    </row>
    <row r="421" spans="4:10" x14ac:dyDescent="0.2">
      <c r="D421" s="3" t="s">
        <v>317</v>
      </c>
      <c r="E421" s="4" t="s">
        <v>17</v>
      </c>
      <c r="F421" s="3" t="s">
        <v>52</v>
      </c>
      <c r="H421" s="3" t="s">
        <v>983</v>
      </c>
      <c r="I421" s="3" t="s">
        <v>368</v>
      </c>
      <c r="J421" s="2">
        <v>2168293</v>
      </c>
    </row>
    <row r="425" spans="4:10" ht="102" x14ac:dyDescent="0.2">
      <c r="D425" s="89" t="s">
        <v>1012</v>
      </c>
      <c r="F425" s="80" t="s">
        <v>1013</v>
      </c>
    </row>
    <row r="426" spans="4:10" x14ac:dyDescent="0.2">
      <c r="G426" s="8"/>
    </row>
  </sheetData>
  <autoFilter ref="A6:J421"/>
  <pageMargins left="0.7" right="0.7" top="0.75" bottom="0.75" header="0.3" footer="0.3"/>
  <pageSetup paperSize="9" orientation="portrait" r:id="rId1"/>
  <customProperties>
    <customPr name="EpmWorksheetKeyString_GUID" r:id="rId2"/>
  </customPropertie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1"/>
  <sheetViews>
    <sheetView workbookViewId="0"/>
  </sheetViews>
  <sheetFormatPr defaultRowHeight="15" x14ac:dyDescent="0.25"/>
  <cols>
    <col min="1" max="1" width="16.42578125" customWidth="1"/>
    <col min="2" max="2" width="50.42578125" bestFit="1" customWidth="1"/>
  </cols>
  <sheetData>
    <row r="1" spans="1:2" x14ac:dyDescent="0.25">
      <c r="A1" s="73" t="s">
        <v>963</v>
      </c>
    </row>
    <row r="3" spans="1:2" x14ac:dyDescent="0.25">
      <c r="A3" t="s">
        <v>788</v>
      </c>
      <c r="B3" t="s">
        <v>789</v>
      </c>
    </row>
    <row r="4" spans="1:2" x14ac:dyDescent="0.25">
      <c r="A4" s="74" t="s">
        <v>790</v>
      </c>
      <c r="B4" s="75" t="s">
        <v>791</v>
      </c>
    </row>
    <row r="5" spans="1:2" x14ac:dyDescent="0.25">
      <c r="A5" s="74" t="s">
        <v>792</v>
      </c>
      <c r="B5" s="75" t="s">
        <v>62</v>
      </c>
    </row>
    <row r="6" spans="1:2" x14ac:dyDescent="0.25">
      <c r="A6" s="74" t="s">
        <v>793</v>
      </c>
      <c r="B6" s="75" t="s">
        <v>794</v>
      </c>
    </row>
    <row r="7" spans="1:2" x14ac:dyDescent="0.25">
      <c r="A7" s="74" t="s">
        <v>795</v>
      </c>
      <c r="B7" s="75" t="s">
        <v>796</v>
      </c>
    </row>
    <row r="8" spans="1:2" x14ac:dyDescent="0.25">
      <c r="A8" s="74" t="s">
        <v>797</v>
      </c>
      <c r="B8" s="75" t="s">
        <v>798</v>
      </c>
    </row>
    <row r="9" spans="1:2" x14ac:dyDescent="0.25">
      <c r="A9" s="74" t="s">
        <v>799</v>
      </c>
      <c r="B9" s="75" t="s">
        <v>800</v>
      </c>
    </row>
    <row r="10" spans="1:2" x14ac:dyDescent="0.25">
      <c r="A10" s="74" t="s">
        <v>801</v>
      </c>
      <c r="B10" s="75" t="s">
        <v>802</v>
      </c>
    </row>
    <row r="11" spans="1:2" x14ac:dyDescent="0.25">
      <c r="A11" s="74" t="s">
        <v>803</v>
      </c>
      <c r="B11" s="75" t="s">
        <v>949</v>
      </c>
    </row>
    <row r="12" spans="1:2" x14ac:dyDescent="0.25">
      <c r="A12" s="74" t="s">
        <v>804</v>
      </c>
      <c r="B12" s="75" t="s">
        <v>805</v>
      </c>
    </row>
    <row r="13" spans="1:2" x14ac:dyDescent="0.25">
      <c r="A13" s="74" t="s">
        <v>806</v>
      </c>
      <c r="B13" s="75" t="s">
        <v>807</v>
      </c>
    </row>
    <row r="14" spans="1:2" x14ac:dyDescent="0.25">
      <c r="A14" s="74" t="s">
        <v>808</v>
      </c>
      <c r="B14" s="75" t="s">
        <v>950</v>
      </c>
    </row>
    <row r="15" spans="1:2" x14ac:dyDescent="0.25">
      <c r="A15" s="74" t="s">
        <v>809</v>
      </c>
      <c r="B15" s="75" t="s">
        <v>951</v>
      </c>
    </row>
    <row r="16" spans="1:2" x14ac:dyDescent="0.25">
      <c r="A16" s="74" t="s">
        <v>810</v>
      </c>
      <c r="B16" s="75" t="s">
        <v>811</v>
      </c>
    </row>
    <row r="17" spans="1:2" x14ac:dyDescent="0.25">
      <c r="A17" s="74" t="s">
        <v>812</v>
      </c>
      <c r="B17" s="75" t="s">
        <v>813</v>
      </c>
    </row>
    <row r="18" spans="1:2" x14ac:dyDescent="0.25">
      <c r="A18" s="74" t="s">
        <v>814</v>
      </c>
      <c r="B18" s="75" t="s">
        <v>815</v>
      </c>
    </row>
    <row r="19" spans="1:2" x14ac:dyDescent="0.25">
      <c r="A19" s="74" t="s">
        <v>816</v>
      </c>
      <c r="B19" s="75" t="s">
        <v>817</v>
      </c>
    </row>
    <row r="20" spans="1:2" x14ac:dyDescent="0.25">
      <c r="A20" s="74" t="s">
        <v>818</v>
      </c>
      <c r="B20" s="75" t="s">
        <v>952</v>
      </c>
    </row>
    <row r="21" spans="1:2" x14ac:dyDescent="0.25">
      <c r="A21" s="74" t="s">
        <v>819</v>
      </c>
      <c r="B21" s="75" t="s">
        <v>953</v>
      </c>
    </row>
    <row r="22" spans="1:2" x14ac:dyDescent="0.25">
      <c r="A22" s="74" t="s">
        <v>954</v>
      </c>
      <c r="B22" s="75" t="s">
        <v>956</v>
      </c>
    </row>
    <row r="23" spans="1:2" x14ac:dyDescent="0.25">
      <c r="A23" s="74" t="s">
        <v>955</v>
      </c>
      <c r="B23" s="75" t="s">
        <v>957</v>
      </c>
    </row>
    <row r="24" spans="1:2" x14ac:dyDescent="0.25">
      <c r="A24" s="74" t="s">
        <v>820</v>
      </c>
      <c r="B24" s="75" t="s">
        <v>821</v>
      </c>
    </row>
    <row r="25" spans="1:2" x14ac:dyDescent="0.25">
      <c r="A25" s="74" t="s">
        <v>822</v>
      </c>
      <c r="B25" s="75" t="s">
        <v>823</v>
      </c>
    </row>
    <row r="26" spans="1:2" x14ac:dyDescent="0.25">
      <c r="A26" s="74" t="s">
        <v>824</v>
      </c>
      <c r="B26" s="75" t="s">
        <v>825</v>
      </c>
    </row>
    <row r="27" spans="1:2" x14ac:dyDescent="0.25">
      <c r="A27" s="74" t="s">
        <v>826</v>
      </c>
      <c r="B27" s="75" t="s">
        <v>827</v>
      </c>
    </row>
    <row r="28" spans="1:2" x14ac:dyDescent="0.25">
      <c r="A28" s="74" t="s">
        <v>828</v>
      </c>
      <c r="B28" s="75" t="s">
        <v>829</v>
      </c>
    </row>
    <row r="29" spans="1:2" x14ac:dyDescent="0.25">
      <c r="A29" s="74" t="s">
        <v>830</v>
      </c>
      <c r="B29" s="75" t="s">
        <v>958</v>
      </c>
    </row>
    <row r="30" spans="1:2" x14ac:dyDescent="0.25">
      <c r="A30" s="74" t="s">
        <v>831</v>
      </c>
      <c r="B30" s="75" t="s">
        <v>832</v>
      </c>
    </row>
    <row r="31" spans="1:2" x14ac:dyDescent="0.25">
      <c r="A31" s="74" t="s">
        <v>833</v>
      </c>
      <c r="B31" s="75" t="s">
        <v>834</v>
      </c>
    </row>
    <row r="32" spans="1:2" x14ac:dyDescent="0.25">
      <c r="A32" s="74" t="s">
        <v>835</v>
      </c>
      <c r="B32" s="75" t="s">
        <v>836</v>
      </c>
    </row>
    <row r="33" spans="1:2" x14ac:dyDescent="0.25">
      <c r="A33" s="74" t="s">
        <v>837</v>
      </c>
      <c r="B33" s="75" t="s">
        <v>838</v>
      </c>
    </row>
    <row r="34" spans="1:2" x14ac:dyDescent="0.25">
      <c r="A34" s="74" t="s">
        <v>839</v>
      </c>
      <c r="B34" s="75" t="s">
        <v>840</v>
      </c>
    </row>
    <row r="35" spans="1:2" x14ac:dyDescent="0.25">
      <c r="A35" s="74" t="s">
        <v>841</v>
      </c>
      <c r="B35" s="75" t="s">
        <v>842</v>
      </c>
    </row>
    <row r="36" spans="1:2" x14ac:dyDescent="0.25">
      <c r="A36" s="74" t="s">
        <v>843</v>
      </c>
      <c r="B36" s="75" t="s">
        <v>959</v>
      </c>
    </row>
    <row r="37" spans="1:2" x14ac:dyDescent="0.25">
      <c r="A37" s="74" t="s">
        <v>844</v>
      </c>
      <c r="B37" s="75" t="s">
        <v>845</v>
      </c>
    </row>
    <row r="38" spans="1:2" x14ac:dyDescent="0.25">
      <c r="A38" s="74" t="s">
        <v>846</v>
      </c>
      <c r="B38" s="75" t="s">
        <v>847</v>
      </c>
    </row>
    <row r="39" spans="1:2" x14ac:dyDescent="0.25">
      <c r="A39" s="74" t="s">
        <v>848</v>
      </c>
      <c r="B39" s="75" t="s">
        <v>849</v>
      </c>
    </row>
    <row r="40" spans="1:2" x14ac:dyDescent="0.25">
      <c r="A40" s="74" t="s">
        <v>850</v>
      </c>
      <c r="B40" s="75" t="s">
        <v>851</v>
      </c>
    </row>
    <row r="41" spans="1:2" x14ac:dyDescent="0.25">
      <c r="A41" s="74" t="s">
        <v>852</v>
      </c>
      <c r="B41" s="75" t="s">
        <v>853</v>
      </c>
    </row>
    <row r="42" spans="1:2" x14ac:dyDescent="0.25">
      <c r="A42" s="74" t="s">
        <v>854</v>
      </c>
      <c r="B42" s="75" t="s">
        <v>855</v>
      </c>
    </row>
    <row r="43" spans="1:2" x14ac:dyDescent="0.25">
      <c r="A43" s="74" t="s">
        <v>856</v>
      </c>
      <c r="B43" s="76" t="s">
        <v>857</v>
      </c>
    </row>
    <row r="44" spans="1:2" x14ac:dyDescent="0.25">
      <c r="A44" s="74" t="s">
        <v>858</v>
      </c>
      <c r="B44" s="76" t="s">
        <v>859</v>
      </c>
    </row>
    <row r="45" spans="1:2" x14ac:dyDescent="0.25">
      <c r="A45" s="74" t="s">
        <v>860</v>
      </c>
      <c r="B45" s="75" t="s">
        <v>861</v>
      </c>
    </row>
    <row r="46" spans="1:2" x14ac:dyDescent="0.25">
      <c r="A46" s="74" t="s">
        <v>862</v>
      </c>
      <c r="B46" s="75" t="s">
        <v>863</v>
      </c>
    </row>
    <row r="47" spans="1:2" x14ac:dyDescent="0.25">
      <c r="A47" s="74" t="s">
        <v>864</v>
      </c>
      <c r="B47" s="75" t="s">
        <v>865</v>
      </c>
    </row>
    <row r="48" spans="1:2" x14ac:dyDescent="0.25">
      <c r="A48" s="74" t="s">
        <v>866</v>
      </c>
      <c r="B48" s="75" t="s">
        <v>867</v>
      </c>
    </row>
    <row r="49" spans="1:2" x14ac:dyDescent="0.25">
      <c r="A49" s="74" t="s">
        <v>868</v>
      </c>
      <c r="B49" s="75" t="s">
        <v>869</v>
      </c>
    </row>
    <row r="50" spans="1:2" x14ac:dyDescent="0.25">
      <c r="A50" s="74" t="s">
        <v>870</v>
      </c>
      <c r="B50" s="75" t="s">
        <v>871</v>
      </c>
    </row>
    <row r="51" spans="1:2" x14ac:dyDescent="0.25">
      <c r="A51" s="74" t="s">
        <v>872</v>
      </c>
      <c r="B51" s="75" t="s">
        <v>873</v>
      </c>
    </row>
    <row r="52" spans="1:2" x14ac:dyDescent="0.25">
      <c r="A52" s="74" t="s">
        <v>874</v>
      </c>
      <c r="B52" s="75" t="s">
        <v>875</v>
      </c>
    </row>
    <row r="53" spans="1:2" x14ac:dyDescent="0.25">
      <c r="A53" s="74" t="s">
        <v>876</v>
      </c>
      <c r="B53" s="75" t="s">
        <v>877</v>
      </c>
    </row>
    <row r="54" spans="1:2" x14ac:dyDescent="0.25">
      <c r="A54" s="74" t="s">
        <v>878</v>
      </c>
      <c r="B54" s="75" t="s">
        <v>879</v>
      </c>
    </row>
    <row r="55" spans="1:2" x14ac:dyDescent="0.25">
      <c r="A55" s="74" t="s">
        <v>880</v>
      </c>
      <c r="B55" s="75" t="s">
        <v>881</v>
      </c>
    </row>
    <row r="56" spans="1:2" x14ac:dyDescent="0.25">
      <c r="A56" s="74" t="s">
        <v>882</v>
      </c>
      <c r="B56" s="75" t="s">
        <v>883</v>
      </c>
    </row>
    <row r="57" spans="1:2" x14ac:dyDescent="0.25">
      <c r="A57" s="74" t="s">
        <v>884</v>
      </c>
      <c r="B57" s="75" t="s">
        <v>885</v>
      </c>
    </row>
    <row r="58" spans="1:2" x14ac:dyDescent="0.25">
      <c r="A58" s="74" t="s">
        <v>886</v>
      </c>
      <c r="B58" s="75" t="s">
        <v>887</v>
      </c>
    </row>
    <row r="59" spans="1:2" x14ac:dyDescent="0.25">
      <c r="A59" s="74" t="s">
        <v>888</v>
      </c>
      <c r="B59" s="75" t="s">
        <v>889</v>
      </c>
    </row>
    <row r="60" spans="1:2" x14ac:dyDescent="0.25">
      <c r="A60" s="74" t="s">
        <v>890</v>
      </c>
      <c r="B60" s="75" t="s">
        <v>891</v>
      </c>
    </row>
    <row r="61" spans="1:2" x14ac:dyDescent="0.25">
      <c r="A61" s="74" t="s">
        <v>892</v>
      </c>
      <c r="B61" s="75" t="s">
        <v>893</v>
      </c>
    </row>
    <row r="62" spans="1:2" x14ac:dyDescent="0.25">
      <c r="A62" s="74" t="s">
        <v>894</v>
      </c>
      <c r="B62" s="75" t="s">
        <v>895</v>
      </c>
    </row>
    <row r="63" spans="1:2" x14ac:dyDescent="0.25">
      <c r="A63" s="74" t="s">
        <v>896</v>
      </c>
      <c r="B63" s="75" t="s">
        <v>897</v>
      </c>
    </row>
    <row r="64" spans="1:2" x14ac:dyDescent="0.25">
      <c r="A64" s="74" t="s">
        <v>898</v>
      </c>
      <c r="B64" s="75" t="s">
        <v>899</v>
      </c>
    </row>
    <row r="65" spans="1:2" x14ac:dyDescent="0.25">
      <c r="A65" s="74" t="s">
        <v>900</v>
      </c>
      <c r="B65" s="75" t="s">
        <v>901</v>
      </c>
    </row>
    <row r="66" spans="1:2" x14ac:dyDescent="0.25">
      <c r="A66" s="74" t="s">
        <v>902</v>
      </c>
      <c r="B66" s="75" t="s">
        <v>903</v>
      </c>
    </row>
    <row r="67" spans="1:2" x14ac:dyDescent="0.25">
      <c r="A67" s="74" t="s">
        <v>904</v>
      </c>
      <c r="B67" s="75" t="s">
        <v>905</v>
      </c>
    </row>
    <row r="68" spans="1:2" x14ac:dyDescent="0.25">
      <c r="A68" s="74" t="s">
        <v>906</v>
      </c>
      <c r="B68" s="75" t="s">
        <v>907</v>
      </c>
    </row>
    <row r="69" spans="1:2" x14ac:dyDescent="0.25">
      <c r="A69" s="74" t="s">
        <v>908</v>
      </c>
      <c r="B69" s="75" t="s">
        <v>909</v>
      </c>
    </row>
    <row r="70" spans="1:2" x14ac:dyDescent="0.25">
      <c r="A70" s="74" t="s">
        <v>910</v>
      </c>
      <c r="B70" s="75" t="s">
        <v>911</v>
      </c>
    </row>
    <row r="71" spans="1:2" x14ac:dyDescent="0.25">
      <c r="A71" s="74" t="s">
        <v>912</v>
      </c>
      <c r="B71" s="75" t="s">
        <v>913</v>
      </c>
    </row>
    <row r="72" spans="1:2" x14ac:dyDescent="0.25">
      <c r="A72" s="74" t="s">
        <v>914</v>
      </c>
      <c r="B72" s="75" t="s">
        <v>915</v>
      </c>
    </row>
    <row r="73" spans="1:2" x14ac:dyDescent="0.25">
      <c r="A73" s="74" t="s">
        <v>916</v>
      </c>
      <c r="B73" s="75" t="s">
        <v>917</v>
      </c>
    </row>
    <row r="74" spans="1:2" x14ac:dyDescent="0.25">
      <c r="A74" s="74" t="s">
        <v>918</v>
      </c>
      <c r="B74" s="75" t="s">
        <v>919</v>
      </c>
    </row>
    <row r="75" spans="1:2" x14ac:dyDescent="0.25">
      <c r="A75" s="74" t="s">
        <v>920</v>
      </c>
      <c r="B75" s="75" t="s">
        <v>921</v>
      </c>
    </row>
    <row r="76" spans="1:2" x14ac:dyDescent="0.25">
      <c r="A76" s="74" t="s">
        <v>922</v>
      </c>
      <c r="B76" s="75" t="s">
        <v>923</v>
      </c>
    </row>
    <row r="77" spans="1:2" x14ac:dyDescent="0.25">
      <c r="A77" s="74" t="s">
        <v>924</v>
      </c>
      <c r="B77" s="75" t="s">
        <v>77</v>
      </c>
    </row>
    <row r="78" spans="1:2" x14ac:dyDescent="0.25">
      <c r="A78" s="74" t="s">
        <v>925</v>
      </c>
      <c r="B78" s="75" t="s">
        <v>81</v>
      </c>
    </row>
    <row r="79" spans="1:2" x14ac:dyDescent="0.25">
      <c r="A79" s="74" t="s">
        <v>926</v>
      </c>
      <c r="B79" s="75" t="s">
        <v>927</v>
      </c>
    </row>
    <row r="80" spans="1:2" x14ac:dyDescent="0.25">
      <c r="A80" s="74" t="s">
        <v>928</v>
      </c>
      <c r="B80" s="76" t="s">
        <v>929</v>
      </c>
    </row>
    <row r="81" spans="1:2" x14ac:dyDescent="0.25">
      <c r="A81" s="74" t="s">
        <v>930</v>
      </c>
      <c r="B81" s="75" t="s">
        <v>931</v>
      </c>
    </row>
    <row r="82" spans="1:2" x14ac:dyDescent="0.25">
      <c r="A82" s="74" t="s">
        <v>932</v>
      </c>
      <c r="B82" s="76" t="s">
        <v>933</v>
      </c>
    </row>
    <row r="83" spans="1:2" x14ac:dyDescent="0.25">
      <c r="A83" s="74" t="s">
        <v>934</v>
      </c>
      <c r="B83" s="76" t="s">
        <v>935</v>
      </c>
    </row>
    <row r="84" spans="1:2" x14ac:dyDescent="0.25">
      <c r="A84" s="74" t="s">
        <v>936</v>
      </c>
      <c r="B84" s="75" t="s">
        <v>937</v>
      </c>
    </row>
    <row r="85" spans="1:2" x14ac:dyDescent="0.25">
      <c r="A85" s="74" t="s">
        <v>938</v>
      </c>
      <c r="B85" s="75" t="s">
        <v>939</v>
      </c>
    </row>
    <row r="86" spans="1:2" x14ac:dyDescent="0.25">
      <c r="A86" s="74" t="s">
        <v>940</v>
      </c>
      <c r="B86" s="75" t="s">
        <v>941</v>
      </c>
    </row>
    <row r="87" spans="1:2" x14ac:dyDescent="0.25">
      <c r="A87" s="74" t="s">
        <v>942</v>
      </c>
      <c r="B87" s="75" t="s">
        <v>960</v>
      </c>
    </row>
    <row r="88" spans="1:2" x14ac:dyDescent="0.25">
      <c r="A88" s="74" t="s">
        <v>943</v>
      </c>
      <c r="B88" s="75" t="s">
        <v>961</v>
      </c>
    </row>
    <row r="89" spans="1:2" x14ac:dyDescent="0.25">
      <c r="A89" s="74" t="s">
        <v>944</v>
      </c>
      <c r="B89" s="75" t="s">
        <v>945</v>
      </c>
    </row>
    <row r="90" spans="1:2" x14ac:dyDescent="0.25">
      <c r="A90" s="74" t="s">
        <v>946</v>
      </c>
      <c r="B90" s="75" t="s">
        <v>962</v>
      </c>
    </row>
    <row r="91" spans="1:2" x14ac:dyDescent="0.25">
      <c r="A91" s="74" t="s">
        <v>947</v>
      </c>
      <c r="B91" s="75" t="s">
        <v>948</v>
      </c>
    </row>
  </sheetData>
  <pageMargins left="0.7" right="0.7" top="0.75" bottom="0.75" header="0.3" footer="0.3"/>
  <customProperties>
    <customPr name="EpmWorksheetKeyString_GUID" r:id="rId1"/>
  </customPropertie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A79"/>
  <sheetViews>
    <sheetView workbookViewId="0"/>
  </sheetViews>
  <sheetFormatPr defaultColWidth="9.140625" defaultRowHeight="12.75" x14ac:dyDescent="0.2"/>
  <cols>
    <col min="1" max="1" width="27.42578125" style="11" customWidth="1"/>
    <col min="2" max="3" width="40" style="11" customWidth="1"/>
    <col min="4" max="4" width="11.140625" style="11" customWidth="1"/>
    <col min="5" max="5" width="10" style="11" customWidth="1"/>
    <col min="6" max="16384" width="9.140625" style="11"/>
  </cols>
  <sheetData>
    <row r="1" spans="1:1015" x14ac:dyDescent="0.2">
      <c r="A1" s="10" t="s">
        <v>524</v>
      </c>
      <c r="C1" s="12"/>
      <c r="D1" s="13"/>
    </row>
    <row r="2" spans="1:1015" ht="13.5" thickBot="1" x14ac:dyDescent="0.25">
      <c r="C2" s="12"/>
      <c r="D2" s="13"/>
    </row>
    <row r="3" spans="1:1015" ht="39" thickBot="1" x14ac:dyDescent="0.25">
      <c r="A3" s="14" t="s">
        <v>231</v>
      </c>
      <c r="B3" s="15" t="s">
        <v>376</v>
      </c>
      <c r="C3" s="16" t="s">
        <v>377</v>
      </c>
      <c r="D3" s="16" t="s">
        <v>378</v>
      </c>
      <c r="E3" s="17" t="s">
        <v>379</v>
      </c>
    </row>
    <row r="4" spans="1:1015" s="23" customFormat="1" x14ac:dyDescent="0.2">
      <c r="A4" s="18" t="s">
        <v>111</v>
      </c>
      <c r="B4" s="19" t="s">
        <v>380</v>
      </c>
      <c r="C4" s="20" t="s">
        <v>381</v>
      </c>
      <c r="D4" s="21">
        <v>10000</v>
      </c>
      <c r="E4" s="22">
        <v>20</v>
      </c>
    </row>
    <row r="5" spans="1:1015" s="23" customFormat="1" ht="38.25" x14ac:dyDescent="0.2">
      <c r="A5" s="18" t="s">
        <v>109</v>
      </c>
      <c r="B5" s="19" t="s">
        <v>382</v>
      </c>
      <c r="C5" s="20" t="s">
        <v>383</v>
      </c>
      <c r="D5" s="21">
        <v>24500</v>
      </c>
      <c r="E5" s="22">
        <v>20</v>
      </c>
    </row>
    <row r="6" spans="1:1015" s="23" customFormat="1" ht="25.5" x14ac:dyDescent="0.2">
      <c r="A6" s="18" t="s">
        <v>109</v>
      </c>
      <c r="B6" s="18" t="s">
        <v>382</v>
      </c>
      <c r="C6" s="20" t="s">
        <v>384</v>
      </c>
      <c r="D6" s="21">
        <v>32000</v>
      </c>
      <c r="E6" s="22">
        <v>20</v>
      </c>
    </row>
    <row r="7" spans="1:1015" s="23" customFormat="1" ht="25.5" x14ac:dyDescent="0.2">
      <c r="A7" s="18" t="s">
        <v>109</v>
      </c>
      <c r="B7" s="19" t="s">
        <v>382</v>
      </c>
      <c r="C7" s="20" t="s">
        <v>385</v>
      </c>
      <c r="D7" s="21">
        <v>32700</v>
      </c>
      <c r="E7" s="22">
        <v>20</v>
      </c>
    </row>
    <row r="8" spans="1:1015" s="23" customFormat="1" ht="25.5" x14ac:dyDescent="0.2">
      <c r="A8" s="18" t="s">
        <v>109</v>
      </c>
      <c r="B8" s="19" t="s">
        <v>382</v>
      </c>
      <c r="C8" s="20" t="s">
        <v>386</v>
      </c>
      <c r="D8" s="21">
        <v>225000</v>
      </c>
      <c r="E8" s="22">
        <v>20</v>
      </c>
    </row>
    <row r="9" spans="1:1015" s="23" customFormat="1" x14ac:dyDescent="0.2">
      <c r="A9" s="24" t="s">
        <v>108</v>
      </c>
      <c r="B9" s="19" t="s">
        <v>387</v>
      </c>
      <c r="C9" s="20" t="s">
        <v>388</v>
      </c>
      <c r="D9" s="21">
        <v>30000</v>
      </c>
      <c r="E9" s="22">
        <v>20</v>
      </c>
    </row>
    <row r="10" spans="1:1015" s="23" customFormat="1" ht="25.5" x14ac:dyDescent="0.2">
      <c r="A10" s="18" t="s">
        <v>317</v>
      </c>
      <c r="B10" s="19" t="s">
        <v>389</v>
      </c>
      <c r="C10" s="20" t="s">
        <v>390</v>
      </c>
      <c r="D10" s="21">
        <v>30000</v>
      </c>
      <c r="E10" s="22">
        <v>20</v>
      </c>
    </row>
    <row r="11" spans="1:1015" s="23" customFormat="1" ht="25.5" x14ac:dyDescent="0.2">
      <c r="A11" s="18" t="s">
        <v>317</v>
      </c>
      <c r="B11" s="19" t="s">
        <v>391</v>
      </c>
      <c r="C11" s="20" t="s">
        <v>392</v>
      </c>
      <c r="D11" s="21">
        <v>20000</v>
      </c>
      <c r="E11" s="22">
        <v>20</v>
      </c>
    </row>
    <row r="12" spans="1:1015" s="23" customFormat="1" ht="25.5" x14ac:dyDescent="0.2">
      <c r="A12" s="18" t="s">
        <v>317</v>
      </c>
      <c r="B12" s="19" t="s">
        <v>393</v>
      </c>
      <c r="C12" s="20" t="s">
        <v>394</v>
      </c>
      <c r="D12" s="21">
        <v>4000</v>
      </c>
      <c r="E12" s="22">
        <v>20</v>
      </c>
    </row>
    <row r="13" spans="1:1015" s="23" customFormat="1" ht="25.5" x14ac:dyDescent="0.2">
      <c r="A13" s="18" t="s">
        <v>317</v>
      </c>
      <c r="B13" s="19" t="s">
        <v>395</v>
      </c>
      <c r="C13" s="20" t="s">
        <v>396</v>
      </c>
      <c r="D13" s="21">
        <v>29000</v>
      </c>
      <c r="E13" s="22">
        <v>20</v>
      </c>
    </row>
    <row r="14" spans="1:1015" s="1" customFormat="1" ht="15" x14ac:dyDescent="0.25">
      <c r="A14" s="25" t="s">
        <v>179</v>
      </c>
      <c r="B14" s="20" t="s">
        <v>397</v>
      </c>
      <c r="C14" s="20" t="s">
        <v>398</v>
      </c>
      <c r="D14" s="21">
        <v>54000</v>
      </c>
      <c r="E14" s="26">
        <v>30</v>
      </c>
      <c r="F14" s="27"/>
      <c r="G14" s="27"/>
      <c r="H14" s="27"/>
      <c r="I14" s="27"/>
      <c r="J14" s="27"/>
      <c r="K14" s="27"/>
      <c r="L14" s="27"/>
      <c r="M14" s="27"/>
      <c r="N14" s="27"/>
      <c r="O14" s="27"/>
      <c r="P14" s="27"/>
      <c r="Q14" s="27"/>
      <c r="R14" s="27"/>
      <c r="S14" s="27"/>
      <c r="T14" s="27"/>
      <c r="U14" s="27"/>
      <c r="V14" s="27"/>
      <c r="W14" s="27"/>
      <c r="X14" s="27"/>
      <c r="Y14" s="27"/>
      <c r="Z14" s="27"/>
      <c r="AA14" s="27"/>
      <c r="AB14" s="27"/>
      <c r="AC14" s="27"/>
      <c r="AD14" s="27"/>
      <c r="AE14" s="27"/>
      <c r="AF14" s="27"/>
      <c r="AG14" s="27"/>
      <c r="AH14" s="27"/>
      <c r="AI14" s="27"/>
      <c r="AJ14" s="27"/>
      <c r="AK14" s="27"/>
      <c r="AL14" s="27"/>
      <c r="AM14" s="27"/>
      <c r="AN14" s="27"/>
      <c r="AO14" s="27"/>
      <c r="AP14" s="27"/>
      <c r="AQ14" s="27"/>
      <c r="AR14" s="27"/>
      <c r="AS14" s="27"/>
      <c r="AT14" s="27"/>
      <c r="AU14" s="27"/>
      <c r="AV14" s="27"/>
      <c r="AW14" s="27"/>
      <c r="AX14" s="27"/>
      <c r="AY14" s="27"/>
      <c r="AZ14" s="27"/>
      <c r="BA14" s="27"/>
      <c r="BB14" s="27"/>
      <c r="BC14" s="27"/>
      <c r="BD14" s="27"/>
      <c r="BE14" s="27"/>
      <c r="BF14" s="27"/>
      <c r="BG14" s="27"/>
      <c r="BH14" s="27"/>
      <c r="BI14" s="27"/>
      <c r="BJ14" s="27"/>
      <c r="BK14" s="27"/>
      <c r="BL14" s="27"/>
      <c r="BM14" s="27"/>
      <c r="BN14" s="27"/>
      <c r="BO14" s="27"/>
      <c r="BP14" s="27"/>
      <c r="BQ14" s="27"/>
      <c r="BR14" s="27"/>
      <c r="BS14" s="27"/>
      <c r="BT14" s="27"/>
      <c r="BU14" s="27"/>
      <c r="BV14" s="27"/>
      <c r="BW14" s="27"/>
      <c r="BX14" s="27"/>
      <c r="BY14" s="27"/>
      <c r="BZ14" s="27"/>
      <c r="CA14" s="27"/>
      <c r="CB14" s="27"/>
      <c r="CC14" s="27"/>
      <c r="CD14" s="27"/>
      <c r="CE14" s="27"/>
      <c r="CF14" s="27"/>
      <c r="CG14" s="27"/>
      <c r="CH14" s="27"/>
      <c r="CI14" s="27"/>
      <c r="CJ14" s="27"/>
      <c r="CK14" s="27"/>
      <c r="CL14" s="27"/>
      <c r="CM14" s="27"/>
      <c r="CN14" s="27"/>
      <c r="CO14" s="27"/>
      <c r="CP14" s="27"/>
      <c r="CQ14" s="27"/>
      <c r="CR14" s="27"/>
      <c r="CS14" s="27"/>
      <c r="CT14" s="27"/>
      <c r="CU14" s="27"/>
      <c r="CV14" s="27"/>
      <c r="CW14" s="27"/>
      <c r="CX14" s="27"/>
      <c r="CY14" s="27"/>
      <c r="CZ14" s="27"/>
      <c r="DA14" s="27"/>
      <c r="DB14" s="27"/>
      <c r="DC14" s="27"/>
      <c r="DD14" s="27"/>
      <c r="DE14" s="27"/>
      <c r="DF14" s="27"/>
      <c r="DG14" s="27"/>
      <c r="DH14" s="27"/>
      <c r="DI14" s="27"/>
      <c r="DJ14" s="27"/>
      <c r="DK14" s="27"/>
      <c r="DL14" s="27"/>
      <c r="DM14" s="27"/>
      <c r="DN14" s="27"/>
      <c r="DO14" s="27"/>
      <c r="DP14" s="27"/>
      <c r="DQ14" s="27"/>
      <c r="DR14" s="27"/>
      <c r="DS14" s="27"/>
      <c r="DT14" s="27"/>
      <c r="DU14" s="27"/>
      <c r="DV14" s="27"/>
      <c r="DW14" s="27"/>
      <c r="DX14" s="27"/>
      <c r="DY14" s="27"/>
      <c r="DZ14" s="27"/>
      <c r="EA14" s="27"/>
      <c r="EB14" s="27"/>
      <c r="EC14" s="27"/>
      <c r="ED14" s="27"/>
      <c r="EE14" s="27"/>
      <c r="EF14" s="27"/>
      <c r="EG14" s="27"/>
      <c r="EH14" s="27"/>
      <c r="EI14" s="27"/>
      <c r="EJ14" s="27"/>
      <c r="EK14" s="27"/>
      <c r="EL14" s="27"/>
      <c r="EM14" s="27"/>
      <c r="EN14" s="27"/>
      <c r="EO14" s="27"/>
      <c r="EP14" s="27"/>
      <c r="EQ14" s="27"/>
      <c r="ER14" s="27"/>
      <c r="ES14" s="27"/>
      <c r="ET14" s="27"/>
      <c r="EU14" s="27"/>
      <c r="EV14" s="27"/>
      <c r="EW14" s="27"/>
      <c r="EX14" s="27"/>
      <c r="EY14" s="27"/>
      <c r="EZ14" s="27"/>
      <c r="FA14" s="27"/>
      <c r="FB14" s="27"/>
      <c r="FC14" s="27"/>
      <c r="FD14" s="27"/>
      <c r="FE14" s="27"/>
      <c r="FF14" s="27"/>
      <c r="FG14" s="27"/>
      <c r="FH14" s="27"/>
      <c r="FI14" s="27"/>
      <c r="FJ14" s="27"/>
      <c r="FK14" s="27"/>
      <c r="FL14" s="27"/>
      <c r="FM14" s="27"/>
      <c r="FN14" s="27"/>
      <c r="FO14" s="27"/>
      <c r="FP14" s="27"/>
      <c r="FQ14" s="27"/>
      <c r="FR14" s="27"/>
      <c r="FS14" s="27"/>
      <c r="FT14" s="27"/>
      <c r="FU14" s="27"/>
      <c r="FV14" s="27"/>
      <c r="FW14" s="27"/>
      <c r="FX14" s="27"/>
      <c r="FY14" s="27"/>
      <c r="FZ14" s="27"/>
      <c r="GA14" s="27"/>
      <c r="GB14" s="27"/>
      <c r="GC14" s="27"/>
      <c r="GD14" s="27"/>
      <c r="GE14" s="27"/>
      <c r="GF14" s="27"/>
      <c r="GG14" s="27"/>
      <c r="GH14" s="27"/>
      <c r="GI14" s="27"/>
      <c r="GJ14" s="27"/>
      <c r="GK14" s="27"/>
      <c r="GL14" s="27"/>
      <c r="GM14" s="27"/>
      <c r="GN14" s="27"/>
      <c r="GO14" s="27"/>
      <c r="GP14" s="27"/>
      <c r="GQ14" s="27"/>
      <c r="GR14" s="27"/>
      <c r="GS14" s="27"/>
      <c r="GT14" s="27"/>
      <c r="GU14" s="27"/>
      <c r="GV14" s="27"/>
      <c r="GW14" s="27"/>
      <c r="GX14" s="27"/>
      <c r="GY14" s="27"/>
      <c r="GZ14" s="27"/>
      <c r="HA14" s="27"/>
      <c r="HB14" s="27"/>
      <c r="HC14" s="27"/>
      <c r="HD14" s="27"/>
      <c r="HE14" s="27"/>
      <c r="HF14" s="27"/>
      <c r="HG14" s="27"/>
      <c r="HH14" s="27"/>
      <c r="HI14" s="27"/>
      <c r="HJ14" s="27"/>
      <c r="HK14" s="27"/>
      <c r="HL14" s="27"/>
      <c r="HM14" s="27"/>
      <c r="HN14" s="27"/>
      <c r="HO14" s="27"/>
      <c r="HP14" s="27"/>
      <c r="HQ14" s="27"/>
      <c r="HR14" s="27"/>
      <c r="HS14" s="27"/>
      <c r="HT14" s="27"/>
      <c r="HU14" s="27"/>
      <c r="HV14" s="27"/>
      <c r="HW14" s="27"/>
      <c r="HX14" s="27"/>
      <c r="HY14" s="27"/>
      <c r="HZ14" s="27"/>
      <c r="IA14" s="27"/>
      <c r="IB14" s="27"/>
      <c r="IC14" s="27"/>
      <c r="ID14" s="27"/>
      <c r="IE14" s="27"/>
      <c r="IF14" s="27"/>
      <c r="IG14" s="27"/>
      <c r="IH14" s="27"/>
      <c r="II14" s="27"/>
      <c r="IJ14" s="27"/>
      <c r="IK14" s="27"/>
      <c r="IL14" s="27"/>
      <c r="IM14" s="27"/>
      <c r="IN14" s="27"/>
      <c r="IO14" s="27"/>
      <c r="IP14" s="27"/>
      <c r="IQ14" s="27"/>
      <c r="IR14" s="27"/>
      <c r="IS14" s="27"/>
      <c r="IT14" s="27"/>
      <c r="IU14" s="27"/>
      <c r="IV14" s="27"/>
      <c r="IW14" s="27"/>
      <c r="IX14" s="27"/>
      <c r="IY14" s="27"/>
      <c r="IZ14" s="27"/>
      <c r="JA14" s="27"/>
      <c r="JB14" s="27"/>
      <c r="JC14" s="27"/>
      <c r="JD14" s="27"/>
      <c r="JE14" s="27"/>
      <c r="JF14" s="27"/>
      <c r="JG14" s="27"/>
      <c r="JH14" s="27"/>
      <c r="JI14" s="27"/>
      <c r="JJ14" s="27"/>
      <c r="JK14" s="27"/>
      <c r="JL14" s="27"/>
      <c r="JM14" s="27"/>
      <c r="JN14" s="27"/>
      <c r="JO14" s="27"/>
      <c r="JP14" s="27"/>
      <c r="JQ14" s="27"/>
      <c r="JR14" s="27"/>
      <c r="JS14" s="27"/>
      <c r="JT14" s="27"/>
      <c r="JU14" s="27"/>
      <c r="JV14" s="27"/>
      <c r="JW14" s="27"/>
      <c r="JX14" s="27"/>
      <c r="JY14" s="27"/>
      <c r="JZ14" s="27"/>
      <c r="KA14" s="27"/>
      <c r="KB14" s="27"/>
      <c r="KC14" s="27"/>
      <c r="KD14" s="27"/>
      <c r="KE14" s="27"/>
      <c r="KF14" s="27"/>
      <c r="KG14" s="27"/>
      <c r="KH14" s="27"/>
      <c r="KI14" s="27"/>
      <c r="KJ14" s="27"/>
      <c r="KK14" s="27"/>
      <c r="KL14" s="27"/>
      <c r="KM14" s="27"/>
      <c r="KN14" s="27"/>
      <c r="KO14" s="27"/>
      <c r="KP14" s="27"/>
      <c r="KQ14" s="27"/>
      <c r="KR14" s="27"/>
      <c r="KS14" s="27"/>
      <c r="KT14" s="27"/>
      <c r="KU14" s="27"/>
      <c r="KV14" s="27"/>
      <c r="KW14" s="27"/>
      <c r="KX14" s="27"/>
      <c r="KY14" s="27"/>
      <c r="KZ14" s="27"/>
      <c r="LA14" s="27"/>
      <c r="LB14" s="27"/>
      <c r="LC14" s="27"/>
      <c r="LD14" s="27"/>
      <c r="LE14" s="27"/>
      <c r="LF14" s="27"/>
      <c r="LG14" s="27"/>
      <c r="LH14" s="27"/>
      <c r="LI14" s="27"/>
      <c r="LJ14" s="27"/>
      <c r="LK14" s="27"/>
      <c r="LL14" s="27"/>
      <c r="LM14" s="27"/>
      <c r="LN14" s="27"/>
      <c r="LO14" s="27"/>
      <c r="LP14" s="27"/>
      <c r="LQ14" s="27"/>
      <c r="LR14" s="27"/>
      <c r="LS14" s="27"/>
      <c r="LT14" s="27"/>
      <c r="LU14" s="27"/>
      <c r="LV14" s="27"/>
      <c r="LW14" s="27"/>
      <c r="LX14" s="27"/>
      <c r="LY14" s="27"/>
      <c r="LZ14" s="27"/>
      <c r="MA14" s="27"/>
      <c r="MB14" s="27"/>
      <c r="MC14" s="27"/>
      <c r="MD14" s="27"/>
      <c r="ME14" s="27"/>
      <c r="MF14" s="27"/>
      <c r="MG14" s="27"/>
      <c r="MH14" s="27"/>
      <c r="MI14" s="27"/>
      <c r="MJ14" s="27"/>
      <c r="MK14" s="27"/>
      <c r="ML14" s="27"/>
      <c r="MM14" s="27"/>
      <c r="MN14" s="27"/>
      <c r="MO14" s="27"/>
      <c r="MP14" s="27"/>
      <c r="MQ14" s="27"/>
      <c r="MR14" s="27"/>
      <c r="MS14" s="27"/>
      <c r="MT14" s="27"/>
      <c r="MU14" s="27"/>
      <c r="MV14" s="27"/>
      <c r="MW14" s="27"/>
      <c r="MX14" s="27"/>
      <c r="MY14" s="27"/>
      <c r="MZ14" s="27"/>
      <c r="NA14" s="27"/>
      <c r="NB14" s="27"/>
      <c r="NC14" s="27"/>
      <c r="ND14" s="27"/>
      <c r="NE14" s="27"/>
      <c r="NF14" s="27"/>
      <c r="NG14" s="27"/>
      <c r="NH14" s="27"/>
      <c r="NI14" s="27"/>
      <c r="NJ14" s="27"/>
      <c r="NK14" s="27"/>
      <c r="NL14" s="27"/>
      <c r="NM14" s="27"/>
      <c r="NN14" s="27"/>
      <c r="NO14" s="27"/>
      <c r="NP14" s="27"/>
      <c r="NQ14" s="27"/>
      <c r="NR14" s="27"/>
      <c r="NS14" s="27"/>
      <c r="NT14" s="27"/>
      <c r="NU14" s="27"/>
      <c r="NV14" s="27"/>
      <c r="NW14" s="27"/>
      <c r="NX14" s="27"/>
      <c r="NY14" s="27"/>
      <c r="NZ14" s="27"/>
      <c r="OA14" s="27"/>
      <c r="OB14" s="27"/>
      <c r="OC14" s="27"/>
      <c r="OD14" s="27"/>
      <c r="OE14" s="27"/>
      <c r="OF14" s="27"/>
      <c r="OG14" s="27"/>
      <c r="OH14" s="27"/>
      <c r="OI14" s="27"/>
      <c r="OJ14" s="27"/>
      <c r="OK14" s="27"/>
      <c r="OL14" s="27"/>
      <c r="OM14" s="27"/>
      <c r="ON14" s="27"/>
      <c r="OO14" s="27"/>
      <c r="OP14" s="27"/>
      <c r="OQ14" s="27"/>
      <c r="OR14" s="27"/>
      <c r="OS14" s="27"/>
      <c r="OT14" s="27"/>
      <c r="OU14" s="27"/>
      <c r="OV14" s="27"/>
      <c r="OW14" s="27"/>
      <c r="OX14" s="27"/>
      <c r="OY14" s="27"/>
      <c r="OZ14" s="27"/>
      <c r="PA14" s="27"/>
      <c r="PB14" s="27"/>
      <c r="PC14" s="27"/>
      <c r="PD14" s="27"/>
      <c r="PE14" s="27"/>
      <c r="PF14" s="27"/>
      <c r="PG14" s="27"/>
      <c r="PH14" s="27"/>
      <c r="PI14" s="27"/>
      <c r="PJ14" s="27"/>
      <c r="PK14" s="27"/>
      <c r="PL14" s="27"/>
      <c r="PM14" s="27"/>
      <c r="PN14" s="27"/>
      <c r="PO14" s="27"/>
      <c r="PP14" s="27"/>
      <c r="PQ14" s="27"/>
      <c r="PR14" s="27"/>
      <c r="PS14" s="27"/>
      <c r="PT14" s="27"/>
      <c r="PU14" s="27"/>
      <c r="PV14" s="27"/>
      <c r="PW14" s="27"/>
      <c r="PX14" s="27"/>
      <c r="PY14" s="27"/>
      <c r="PZ14" s="27"/>
      <c r="QA14" s="27"/>
      <c r="QB14" s="27"/>
      <c r="QC14" s="27"/>
      <c r="QD14" s="27"/>
      <c r="QE14" s="27"/>
      <c r="QF14" s="27"/>
      <c r="QG14" s="27"/>
      <c r="QH14" s="27"/>
      <c r="QI14" s="27"/>
      <c r="QJ14" s="27"/>
      <c r="QK14" s="27"/>
      <c r="QL14" s="27"/>
      <c r="QM14" s="27"/>
      <c r="QN14" s="27"/>
      <c r="QO14" s="27"/>
      <c r="QP14" s="27"/>
      <c r="QQ14" s="27"/>
      <c r="QR14" s="27"/>
      <c r="QS14" s="27"/>
      <c r="QT14" s="27"/>
      <c r="QU14" s="27"/>
      <c r="QV14" s="27"/>
      <c r="QW14" s="27"/>
      <c r="QX14" s="27"/>
      <c r="QY14" s="27"/>
      <c r="QZ14" s="27"/>
      <c r="RA14" s="27"/>
      <c r="RB14" s="27"/>
      <c r="RC14" s="27"/>
      <c r="RD14" s="27"/>
      <c r="RE14" s="27"/>
      <c r="RF14" s="27"/>
      <c r="RG14" s="27"/>
      <c r="RH14" s="27"/>
      <c r="RI14" s="27"/>
      <c r="RJ14" s="27"/>
      <c r="RK14" s="27"/>
      <c r="RL14" s="27"/>
      <c r="RM14" s="27"/>
      <c r="RN14" s="27"/>
      <c r="RO14" s="27"/>
      <c r="RP14" s="27"/>
      <c r="RQ14" s="27"/>
      <c r="RR14" s="27"/>
      <c r="RS14" s="27"/>
      <c r="RT14" s="27"/>
      <c r="RU14" s="27"/>
      <c r="RV14" s="27"/>
      <c r="RW14" s="27"/>
      <c r="RX14" s="27"/>
      <c r="RY14" s="27"/>
      <c r="RZ14" s="27"/>
      <c r="SA14" s="27"/>
      <c r="SB14" s="27"/>
      <c r="SC14" s="27"/>
      <c r="SD14" s="27"/>
      <c r="SE14" s="27"/>
      <c r="SF14" s="27"/>
      <c r="SG14" s="27"/>
      <c r="SH14" s="27"/>
      <c r="SI14" s="27"/>
      <c r="SJ14" s="27"/>
      <c r="SK14" s="27"/>
      <c r="SL14" s="27"/>
      <c r="SM14" s="27"/>
      <c r="SN14" s="27"/>
      <c r="SO14" s="27"/>
      <c r="SP14" s="27"/>
      <c r="SQ14" s="27"/>
      <c r="SR14" s="27"/>
      <c r="SS14" s="27"/>
      <c r="ST14" s="27"/>
      <c r="SU14" s="27"/>
      <c r="SV14" s="27"/>
      <c r="SW14" s="27"/>
      <c r="SX14" s="27"/>
      <c r="SY14" s="27"/>
      <c r="SZ14" s="27"/>
      <c r="TA14" s="27"/>
      <c r="TB14" s="27"/>
      <c r="TC14" s="27"/>
      <c r="TD14" s="27"/>
      <c r="TE14" s="27"/>
      <c r="TF14" s="27"/>
      <c r="TG14" s="27"/>
      <c r="TH14" s="27"/>
      <c r="TI14" s="27"/>
      <c r="TJ14" s="27"/>
      <c r="TK14" s="27"/>
      <c r="TL14" s="27"/>
      <c r="TM14" s="27"/>
      <c r="TN14" s="27"/>
      <c r="TO14" s="27"/>
      <c r="TP14" s="27"/>
      <c r="TQ14" s="27"/>
      <c r="TR14" s="27"/>
      <c r="TS14" s="27"/>
      <c r="TT14" s="27"/>
      <c r="TU14" s="27"/>
      <c r="TV14" s="27"/>
      <c r="TW14" s="27"/>
      <c r="TX14" s="27"/>
      <c r="TY14" s="27"/>
      <c r="TZ14" s="27"/>
      <c r="UA14" s="27"/>
      <c r="UB14" s="27"/>
      <c r="UC14" s="27"/>
      <c r="UD14" s="27"/>
      <c r="UE14" s="27"/>
      <c r="UF14" s="27"/>
      <c r="UG14" s="27"/>
      <c r="UH14" s="27"/>
      <c r="UI14" s="27"/>
      <c r="UJ14" s="27"/>
      <c r="UK14" s="27"/>
      <c r="UL14" s="27"/>
      <c r="UM14" s="27"/>
      <c r="UN14" s="27"/>
      <c r="UO14" s="27"/>
      <c r="UP14" s="27"/>
      <c r="UQ14" s="27"/>
      <c r="UR14" s="27"/>
      <c r="US14" s="27"/>
      <c r="UT14" s="27"/>
      <c r="UU14" s="27"/>
      <c r="UV14" s="27"/>
      <c r="UW14" s="27"/>
      <c r="UX14" s="27"/>
      <c r="UY14" s="27"/>
      <c r="UZ14" s="27"/>
      <c r="VA14" s="27"/>
      <c r="VB14" s="27"/>
      <c r="VC14" s="27"/>
      <c r="VD14" s="27"/>
      <c r="VE14" s="27"/>
      <c r="VF14" s="27"/>
      <c r="VG14" s="27"/>
      <c r="VH14" s="27"/>
      <c r="VI14" s="27"/>
      <c r="VJ14" s="27"/>
      <c r="VK14" s="27"/>
      <c r="VL14" s="27"/>
      <c r="VM14" s="27"/>
      <c r="VN14" s="27"/>
      <c r="VO14" s="27"/>
      <c r="VP14" s="27"/>
      <c r="VQ14" s="27"/>
      <c r="VR14" s="27"/>
      <c r="VS14" s="27"/>
      <c r="VT14" s="27"/>
      <c r="VU14" s="27"/>
      <c r="VV14" s="27"/>
      <c r="VW14" s="27"/>
      <c r="VX14" s="27"/>
      <c r="VY14" s="27"/>
      <c r="VZ14" s="27"/>
      <c r="WA14" s="27"/>
      <c r="WB14" s="27"/>
      <c r="WC14" s="27"/>
      <c r="WD14" s="27"/>
      <c r="WE14" s="27"/>
      <c r="WF14" s="27"/>
      <c r="WG14" s="27"/>
      <c r="WH14" s="27"/>
      <c r="WI14" s="27"/>
      <c r="WJ14" s="27"/>
      <c r="WK14" s="27"/>
      <c r="WL14" s="27"/>
      <c r="WM14" s="27"/>
      <c r="WN14" s="27"/>
      <c r="WO14" s="27"/>
      <c r="WP14" s="27"/>
      <c r="WQ14" s="27"/>
      <c r="WR14" s="27"/>
      <c r="WS14" s="27"/>
      <c r="WT14" s="27"/>
      <c r="WU14" s="27"/>
      <c r="WV14" s="27"/>
      <c r="WW14" s="27"/>
      <c r="WX14" s="27"/>
      <c r="WY14" s="27"/>
      <c r="WZ14" s="27"/>
      <c r="XA14" s="27"/>
      <c r="XB14" s="27"/>
      <c r="XC14" s="27"/>
      <c r="XD14" s="27"/>
      <c r="XE14" s="27"/>
      <c r="XF14" s="27"/>
      <c r="XG14" s="27"/>
      <c r="XH14" s="27"/>
      <c r="XI14" s="27"/>
      <c r="XJ14" s="27"/>
      <c r="XK14" s="27"/>
      <c r="XL14" s="27"/>
      <c r="XM14" s="27"/>
      <c r="XN14" s="27"/>
      <c r="XO14" s="27"/>
      <c r="XP14" s="27"/>
      <c r="XQ14" s="27"/>
      <c r="XR14" s="27"/>
      <c r="XS14" s="27"/>
      <c r="XT14" s="27"/>
      <c r="XU14" s="27"/>
      <c r="XV14" s="27"/>
      <c r="XW14" s="27"/>
      <c r="XX14" s="27"/>
      <c r="XY14" s="27"/>
      <c r="XZ14" s="27"/>
      <c r="YA14" s="27"/>
      <c r="YB14" s="27"/>
      <c r="YC14" s="27"/>
      <c r="YD14" s="27"/>
      <c r="YE14" s="27"/>
      <c r="YF14" s="27"/>
      <c r="YG14" s="27"/>
      <c r="YH14" s="27"/>
      <c r="YI14" s="27"/>
      <c r="YJ14" s="27"/>
      <c r="YK14" s="27"/>
      <c r="YL14" s="27"/>
      <c r="YM14" s="27"/>
      <c r="YN14" s="27"/>
      <c r="YO14" s="27"/>
      <c r="YP14" s="27"/>
      <c r="YQ14" s="27"/>
      <c r="YR14" s="27"/>
      <c r="YS14" s="27"/>
      <c r="YT14" s="27"/>
      <c r="YU14" s="27"/>
      <c r="YV14" s="27"/>
      <c r="YW14" s="27"/>
      <c r="YX14" s="27"/>
      <c r="YY14" s="27"/>
      <c r="YZ14" s="27"/>
      <c r="ZA14" s="27"/>
      <c r="ZB14" s="27"/>
      <c r="ZC14" s="27"/>
      <c r="ZD14" s="27"/>
      <c r="ZE14" s="27"/>
      <c r="ZF14" s="27"/>
      <c r="ZG14" s="27"/>
      <c r="ZH14" s="27"/>
      <c r="ZI14" s="27"/>
      <c r="ZJ14" s="27"/>
      <c r="ZK14" s="27"/>
      <c r="ZL14" s="27"/>
      <c r="ZM14" s="27"/>
      <c r="ZN14" s="27"/>
      <c r="ZO14" s="27"/>
      <c r="ZP14" s="27"/>
      <c r="ZQ14" s="27"/>
      <c r="ZR14" s="27"/>
      <c r="ZS14" s="27"/>
      <c r="ZT14" s="27"/>
      <c r="ZU14" s="27"/>
      <c r="ZV14" s="27"/>
      <c r="ZW14" s="27"/>
      <c r="ZX14" s="27"/>
      <c r="ZY14" s="27"/>
      <c r="ZZ14" s="27"/>
      <c r="AAA14" s="27"/>
      <c r="AAB14" s="27"/>
      <c r="AAC14" s="27"/>
      <c r="AAD14" s="27"/>
      <c r="AAE14" s="27"/>
      <c r="AAF14" s="27"/>
      <c r="AAG14" s="27"/>
      <c r="AAH14" s="27"/>
      <c r="AAI14" s="27"/>
      <c r="AAJ14" s="27"/>
      <c r="AAK14" s="27"/>
      <c r="AAL14" s="27"/>
      <c r="AAM14" s="27"/>
      <c r="AAN14" s="27"/>
      <c r="AAO14" s="27"/>
      <c r="AAP14" s="27"/>
      <c r="AAQ14" s="27"/>
      <c r="AAR14" s="27"/>
      <c r="AAS14" s="27"/>
      <c r="AAT14" s="27"/>
      <c r="AAU14" s="27"/>
      <c r="AAV14" s="27"/>
      <c r="AAW14" s="27"/>
      <c r="AAX14" s="27"/>
      <c r="AAY14" s="27"/>
      <c r="AAZ14" s="27"/>
      <c r="ABA14" s="27"/>
      <c r="ABB14" s="27"/>
      <c r="ABC14" s="27"/>
      <c r="ABD14" s="27"/>
      <c r="ABE14" s="27"/>
      <c r="ABF14" s="27"/>
      <c r="ABG14" s="27"/>
      <c r="ABH14" s="27"/>
      <c r="ABI14" s="27"/>
      <c r="ABJ14" s="27"/>
      <c r="ABK14" s="27"/>
      <c r="ABL14" s="27"/>
      <c r="ABM14" s="27"/>
      <c r="ABN14" s="27"/>
      <c r="ABO14" s="27"/>
      <c r="ABP14" s="27"/>
      <c r="ABQ14" s="27"/>
      <c r="ABR14" s="27"/>
      <c r="ABS14" s="27"/>
      <c r="ABT14" s="27"/>
      <c r="ABU14" s="27"/>
      <c r="ABV14" s="27"/>
      <c r="ABW14" s="27"/>
      <c r="ABX14" s="27"/>
      <c r="ABY14" s="27"/>
      <c r="ABZ14" s="27"/>
      <c r="ACA14" s="27"/>
      <c r="ACB14" s="27"/>
      <c r="ACC14" s="27"/>
      <c r="ACD14" s="27"/>
      <c r="ACE14" s="27"/>
      <c r="ACF14" s="27"/>
      <c r="ACG14" s="27"/>
      <c r="ACH14" s="27"/>
      <c r="ACI14" s="27"/>
      <c r="ACJ14" s="27"/>
      <c r="ACK14" s="27"/>
      <c r="ACL14" s="27"/>
      <c r="ACM14" s="27"/>
      <c r="ACN14" s="27"/>
      <c r="ACO14" s="27"/>
      <c r="ACP14" s="27"/>
      <c r="ACQ14" s="27"/>
      <c r="ACR14" s="27"/>
      <c r="ACS14" s="27"/>
      <c r="ACT14" s="27"/>
      <c r="ACU14" s="27"/>
      <c r="ACV14" s="27"/>
      <c r="ACW14" s="27"/>
      <c r="ACX14" s="27"/>
      <c r="ACY14" s="27"/>
      <c r="ACZ14" s="27"/>
      <c r="ADA14" s="27"/>
      <c r="ADB14" s="27"/>
      <c r="ADC14" s="27"/>
      <c r="ADD14" s="27"/>
      <c r="ADE14" s="27"/>
      <c r="ADF14" s="27"/>
      <c r="ADG14" s="27"/>
      <c r="ADH14" s="27"/>
      <c r="ADI14" s="27"/>
      <c r="ADJ14" s="27"/>
      <c r="ADK14" s="27"/>
      <c r="ADL14" s="27"/>
      <c r="ADM14" s="27"/>
      <c r="ADN14" s="27"/>
      <c r="ADO14" s="27"/>
      <c r="ADP14" s="27"/>
      <c r="ADQ14" s="27"/>
      <c r="ADR14" s="27"/>
      <c r="ADS14" s="27"/>
      <c r="ADT14" s="27"/>
      <c r="ADU14" s="27"/>
      <c r="ADV14" s="27"/>
      <c r="ADW14" s="27"/>
      <c r="ADX14" s="27"/>
      <c r="ADY14" s="27"/>
      <c r="ADZ14" s="27"/>
      <c r="AEA14" s="27"/>
      <c r="AEB14" s="27"/>
      <c r="AEC14" s="27"/>
      <c r="AED14" s="27"/>
      <c r="AEE14" s="27"/>
      <c r="AEF14" s="27"/>
      <c r="AEG14" s="27"/>
      <c r="AEH14" s="27"/>
      <c r="AEI14" s="27"/>
      <c r="AEJ14" s="27"/>
      <c r="AEK14" s="27"/>
      <c r="AEL14" s="27"/>
      <c r="AEM14" s="27"/>
      <c r="AEN14" s="27"/>
      <c r="AEO14" s="27"/>
      <c r="AEP14" s="27"/>
      <c r="AEQ14" s="27"/>
      <c r="AER14" s="27"/>
      <c r="AES14" s="27"/>
      <c r="AET14" s="27"/>
      <c r="AEU14" s="27"/>
      <c r="AEV14" s="27"/>
      <c r="AEW14" s="27"/>
      <c r="AEX14" s="27"/>
      <c r="AEY14" s="27"/>
      <c r="AEZ14" s="27"/>
      <c r="AFA14" s="27"/>
      <c r="AFB14" s="27"/>
      <c r="AFC14" s="27"/>
      <c r="AFD14" s="27"/>
      <c r="AFE14" s="27"/>
      <c r="AFF14" s="27"/>
      <c r="AFG14" s="27"/>
      <c r="AFH14" s="27"/>
      <c r="AFI14" s="27"/>
      <c r="AFJ14" s="27"/>
      <c r="AFK14" s="27"/>
      <c r="AFL14" s="27"/>
      <c r="AFM14" s="27"/>
      <c r="AFN14" s="27"/>
      <c r="AFO14" s="27"/>
      <c r="AFP14" s="27"/>
      <c r="AFQ14" s="27"/>
      <c r="AFR14" s="27"/>
      <c r="AFS14" s="27"/>
      <c r="AFT14" s="27"/>
      <c r="AFU14" s="27"/>
      <c r="AFV14" s="27"/>
      <c r="AFW14" s="27"/>
      <c r="AFX14" s="27"/>
      <c r="AFY14" s="27"/>
      <c r="AFZ14" s="27"/>
      <c r="AGA14" s="27"/>
      <c r="AGB14" s="27"/>
      <c r="AGC14" s="27"/>
      <c r="AGD14" s="27"/>
      <c r="AGE14" s="27"/>
      <c r="AGF14" s="27"/>
      <c r="AGG14" s="27"/>
      <c r="AGH14" s="27"/>
      <c r="AGI14" s="27"/>
      <c r="AGJ14" s="27"/>
      <c r="AGK14" s="27"/>
      <c r="AGL14" s="27"/>
      <c r="AGM14" s="27"/>
      <c r="AGN14" s="27"/>
      <c r="AGO14" s="27"/>
      <c r="AGP14" s="27"/>
      <c r="AGQ14" s="27"/>
      <c r="AGR14" s="27"/>
      <c r="AGS14" s="27"/>
      <c r="AGT14" s="27"/>
      <c r="AGU14" s="27"/>
      <c r="AGV14" s="27"/>
      <c r="AGW14" s="27"/>
      <c r="AGX14" s="27"/>
      <c r="AGY14" s="27"/>
      <c r="AGZ14" s="27"/>
      <c r="AHA14" s="27"/>
      <c r="AHB14" s="27"/>
      <c r="AHC14" s="27"/>
      <c r="AHD14" s="27"/>
      <c r="AHE14" s="27"/>
      <c r="AHF14" s="27"/>
      <c r="AHG14" s="27"/>
      <c r="AHH14" s="27"/>
      <c r="AHI14" s="27"/>
      <c r="AHJ14" s="27"/>
      <c r="AHK14" s="27"/>
      <c r="AHL14" s="27"/>
      <c r="AHM14" s="27"/>
      <c r="AHN14" s="27"/>
      <c r="AHO14" s="27"/>
      <c r="AHP14" s="27"/>
      <c r="AHQ14" s="27"/>
      <c r="AHR14" s="27"/>
      <c r="AHS14" s="27"/>
      <c r="AHT14" s="27"/>
      <c r="AHU14" s="27"/>
      <c r="AHV14" s="27"/>
      <c r="AHW14" s="27"/>
      <c r="AHX14" s="27"/>
      <c r="AHY14" s="27"/>
      <c r="AHZ14" s="27"/>
      <c r="AIA14" s="27"/>
      <c r="AIB14" s="27"/>
      <c r="AIC14" s="27"/>
      <c r="AID14" s="27"/>
      <c r="AIE14" s="27"/>
      <c r="AIF14" s="27"/>
      <c r="AIG14" s="27"/>
      <c r="AIH14" s="27"/>
      <c r="AII14" s="27"/>
      <c r="AIJ14" s="27"/>
      <c r="AIK14" s="27"/>
      <c r="AIL14" s="27"/>
      <c r="AIM14" s="27"/>
      <c r="AIN14" s="27"/>
      <c r="AIO14" s="27"/>
      <c r="AIP14" s="27"/>
      <c r="AIQ14" s="27"/>
      <c r="AIR14" s="27"/>
      <c r="AIS14" s="27"/>
      <c r="AIT14" s="27"/>
      <c r="AIU14" s="27"/>
      <c r="AIV14" s="27"/>
      <c r="AIW14" s="27"/>
      <c r="AIX14" s="27"/>
      <c r="AIY14" s="27"/>
      <c r="AIZ14" s="27"/>
      <c r="AJA14" s="27"/>
      <c r="AJB14" s="27"/>
      <c r="AJC14" s="27"/>
      <c r="AJD14" s="27"/>
      <c r="AJE14" s="27"/>
      <c r="AJF14" s="27"/>
      <c r="AJG14" s="27"/>
      <c r="AJH14" s="27"/>
      <c r="AJI14" s="27"/>
      <c r="AJJ14" s="27"/>
      <c r="AJK14" s="27"/>
      <c r="AJL14" s="27"/>
      <c r="AJM14" s="27"/>
      <c r="AJN14" s="27"/>
      <c r="AJO14" s="27"/>
      <c r="AJP14" s="27"/>
      <c r="AJQ14" s="27"/>
      <c r="AJR14" s="27"/>
      <c r="AJS14" s="27"/>
      <c r="AJT14" s="27"/>
      <c r="AJU14" s="27"/>
      <c r="AJV14" s="27"/>
      <c r="AJW14" s="27"/>
      <c r="AJX14" s="27"/>
      <c r="AJY14" s="27"/>
      <c r="AJZ14" s="27"/>
      <c r="AKA14" s="27"/>
      <c r="AKB14" s="27"/>
      <c r="AKC14" s="27"/>
      <c r="AKD14" s="27"/>
      <c r="AKE14" s="27"/>
      <c r="AKF14" s="27"/>
      <c r="AKG14" s="27"/>
      <c r="AKH14" s="27"/>
      <c r="AKI14" s="27"/>
      <c r="AKJ14" s="27"/>
      <c r="AKK14" s="27"/>
      <c r="AKL14" s="27"/>
      <c r="AKM14" s="27"/>
      <c r="AKN14" s="27"/>
      <c r="AKO14" s="27"/>
      <c r="AKP14" s="27"/>
      <c r="AKQ14" s="27"/>
      <c r="AKR14" s="27"/>
      <c r="AKS14" s="27"/>
      <c r="AKT14" s="27"/>
      <c r="AKU14" s="27"/>
      <c r="AKV14" s="27"/>
      <c r="AKW14" s="27"/>
      <c r="AKX14" s="27"/>
      <c r="AKY14" s="27"/>
      <c r="AKZ14" s="27"/>
      <c r="ALA14" s="27"/>
      <c r="ALB14" s="27"/>
      <c r="ALC14" s="27"/>
      <c r="ALD14" s="27"/>
      <c r="ALE14" s="27"/>
      <c r="ALF14" s="27"/>
      <c r="ALG14" s="27"/>
      <c r="ALH14" s="27"/>
      <c r="ALI14" s="27"/>
      <c r="ALJ14" s="27"/>
      <c r="ALK14" s="27"/>
      <c r="ALL14" s="27"/>
      <c r="ALM14" s="27"/>
      <c r="ALN14" s="27"/>
      <c r="ALO14" s="27"/>
      <c r="ALP14" s="27"/>
      <c r="ALQ14" s="27"/>
      <c r="ALR14" s="27"/>
      <c r="ALS14" s="27"/>
      <c r="ALT14" s="27"/>
      <c r="ALU14" s="27"/>
      <c r="ALV14" s="27"/>
      <c r="ALW14" s="27"/>
      <c r="ALX14" s="27"/>
      <c r="ALY14" s="27"/>
      <c r="ALZ14" s="27"/>
      <c r="AMA14" s="27"/>
    </row>
    <row r="15" spans="1:1015" s="23" customFormat="1" ht="25.5" x14ac:dyDescent="0.2">
      <c r="A15" s="18" t="s">
        <v>316</v>
      </c>
      <c r="B15" s="28" t="s">
        <v>399</v>
      </c>
      <c r="C15" s="29" t="s">
        <v>400</v>
      </c>
      <c r="D15" s="30">
        <f>1164+1</f>
        <v>1165</v>
      </c>
      <c r="E15" s="22">
        <v>20</v>
      </c>
    </row>
    <row r="16" spans="1:1015" s="23" customFormat="1" ht="25.5" x14ac:dyDescent="0.2">
      <c r="A16" s="18" t="s">
        <v>316</v>
      </c>
      <c r="B16" s="28" t="s">
        <v>401</v>
      </c>
      <c r="C16" s="29" t="s">
        <v>402</v>
      </c>
      <c r="D16" s="30">
        <v>5820</v>
      </c>
      <c r="E16" s="22">
        <v>20</v>
      </c>
    </row>
    <row r="17" spans="1:5" s="23" customFormat="1" ht="25.5" x14ac:dyDescent="0.2">
      <c r="A17" s="18" t="s">
        <v>316</v>
      </c>
      <c r="B17" s="28" t="s">
        <v>403</v>
      </c>
      <c r="C17" s="29" t="s">
        <v>404</v>
      </c>
      <c r="D17" s="31">
        <v>5820</v>
      </c>
      <c r="E17" s="22">
        <v>20</v>
      </c>
    </row>
    <row r="18" spans="1:5" s="33" customFormat="1" ht="38.25" x14ac:dyDescent="0.2">
      <c r="A18" s="32" t="s">
        <v>316</v>
      </c>
      <c r="B18" s="29" t="s">
        <v>405</v>
      </c>
      <c r="C18" s="29" t="s">
        <v>406</v>
      </c>
      <c r="D18" s="30">
        <v>5820</v>
      </c>
      <c r="E18" s="22">
        <v>20</v>
      </c>
    </row>
    <row r="19" spans="1:5" s="34" customFormat="1" ht="25.5" x14ac:dyDescent="0.2">
      <c r="A19" s="32" t="s">
        <v>316</v>
      </c>
      <c r="B19" s="29" t="s">
        <v>405</v>
      </c>
      <c r="C19" s="29" t="s">
        <v>407</v>
      </c>
      <c r="D19" s="30">
        <v>6000</v>
      </c>
      <c r="E19" s="22">
        <v>20</v>
      </c>
    </row>
    <row r="20" spans="1:5" s="34" customFormat="1" ht="25.5" x14ac:dyDescent="0.2">
      <c r="A20" s="32" t="s">
        <v>316</v>
      </c>
      <c r="B20" s="29" t="s">
        <v>405</v>
      </c>
      <c r="C20" s="29" t="s">
        <v>408</v>
      </c>
      <c r="D20" s="30">
        <v>7000</v>
      </c>
      <c r="E20" s="22">
        <v>20</v>
      </c>
    </row>
    <row r="21" spans="1:5" s="23" customFormat="1" x14ac:dyDescent="0.2">
      <c r="A21" s="18" t="s">
        <v>316</v>
      </c>
      <c r="B21" s="28" t="s">
        <v>409</v>
      </c>
      <c r="C21" s="29" t="s">
        <v>410</v>
      </c>
      <c r="D21" s="30">
        <f>2560.8-0.8</f>
        <v>2560</v>
      </c>
      <c r="E21" s="22">
        <v>20</v>
      </c>
    </row>
    <row r="22" spans="1:5" s="23" customFormat="1" ht="25.5" x14ac:dyDescent="0.2">
      <c r="A22" s="18" t="s">
        <v>316</v>
      </c>
      <c r="B22" s="28" t="s">
        <v>411</v>
      </c>
      <c r="C22" s="29" t="s">
        <v>412</v>
      </c>
      <c r="D22" s="30">
        <f>1164+1</f>
        <v>1165</v>
      </c>
      <c r="E22" s="22">
        <v>20</v>
      </c>
    </row>
    <row r="23" spans="1:5" s="23" customFormat="1" ht="25.5" x14ac:dyDescent="0.2">
      <c r="A23" s="18" t="s">
        <v>316</v>
      </c>
      <c r="B23" s="28" t="s">
        <v>413</v>
      </c>
      <c r="C23" s="29" t="s">
        <v>414</v>
      </c>
      <c r="D23" s="30">
        <f>2328+2</f>
        <v>2330</v>
      </c>
      <c r="E23" s="22">
        <v>20</v>
      </c>
    </row>
    <row r="24" spans="1:5" s="23" customFormat="1" ht="25.5" x14ac:dyDescent="0.2">
      <c r="A24" s="18" t="s">
        <v>415</v>
      </c>
      <c r="B24" s="19" t="s">
        <v>416</v>
      </c>
      <c r="C24" s="32" t="s">
        <v>417</v>
      </c>
      <c r="D24" s="21">
        <v>3500</v>
      </c>
      <c r="E24" s="22">
        <v>20</v>
      </c>
    </row>
    <row r="25" spans="1:5" s="23" customFormat="1" ht="25.5" x14ac:dyDescent="0.2">
      <c r="A25" s="18" t="s">
        <v>415</v>
      </c>
      <c r="B25" s="19" t="s">
        <v>418</v>
      </c>
      <c r="C25" s="32" t="s">
        <v>419</v>
      </c>
      <c r="D25" s="21">
        <v>2000</v>
      </c>
      <c r="E25" s="22">
        <v>20</v>
      </c>
    </row>
    <row r="26" spans="1:5" s="23" customFormat="1" ht="25.5" x14ac:dyDescent="0.2">
      <c r="A26" s="18" t="s">
        <v>415</v>
      </c>
      <c r="B26" s="19" t="s">
        <v>418</v>
      </c>
      <c r="C26" s="32" t="s">
        <v>420</v>
      </c>
      <c r="D26" s="21">
        <v>20000</v>
      </c>
      <c r="E26" s="22">
        <v>20</v>
      </c>
    </row>
    <row r="27" spans="1:5" s="23" customFormat="1" x14ac:dyDescent="0.2">
      <c r="A27" s="32" t="s">
        <v>421</v>
      </c>
      <c r="B27" s="19" t="s">
        <v>422</v>
      </c>
      <c r="C27" s="20" t="s">
        <v>423</v>
      </c>
      <c r="D27" s="21">
        <v>184475</v>
      </c>
      <c r="E27" s="35">
        <v>30</v>
      </c>
    </row>
    <row r="28" spans="1:5" s="23" customFormat="1" x14ac:dyDescent="0.2">
      <c r="A28" s="18" t="s">
        <v>424</v>
      </c>
      <c r="B28" s="20" t="s">
        <v>425</v>
      </c>
      <c r="C28" s="20" t="s">
        <v>426</v>
      </c>
      <c r="D28" s="21">
        <v>40000</v>
      </c>
      <c r="E28" s="35">
        <v>30</v>
      </c>
    </row>
    <row r="29" spans="1:5" s="23" customFormat="1" x14ac:dyDescent="0.2">
      <c r="A29" s="18" t="s">
        <v>424</v>
      </c>
      <c r="B29" s="20" t="s">
        <v>427</v>
      </c>
      <c r="C29" s="20" t="s">
        <v>428</v>
      </c>
      <c r="D29" s="21">
        <v>20000</v>
      </c>
      <c r="E29" s="35">
        <v>30</v>
      </c>
    </row>
    <row r="30" spans="1:5" s="23" customFormat="1" x14ac:dyDescent="0.2">
      <c r="A30" s="18" t="s">
        <v>424</v>
      </c>
      <c r="B30" s="19" t="s">
        <v>429</v>
      </c>
      <c r="C30" s="20" t="s">
        <v>430</v>
      </c>
      <c r="D30" s="21">
        <v>7000</v>
      </c>
      <c r="E30" s="22">
        <v>20</v>
      </c>
    </row>
    <row r="31" spans="1:5" s="23" customFormat="1" ht="25.5" x14ac:dyDescent="0.2">
      <c r="A31" s="18" t="s">
        <v>424</v>
      </c>
      <c r="B31" s="19" t="s">
        <v>431</v>
      </c>
      <c r="C31" s="20" t="s">
        <v>432</v>
      </c>
      <c r="D31" s="21">
        <v>15000</v>
      </c>
      <c r="E31" s="22">
        <v>20</v>
      </c>
    </row>
    <row r="32" spans="1:5" s="23" customFormat="1" ht="25.5" x14ac:dyDescent="0.2">
      <c r="A32" s="18" t="s">
        <v>424</v>
      </c>
      <c r="B32" s="20" t="s">
        <v>433</v>
      </c>
      <c r="C32" s="20" t="s">
        <v>434</v>
      </c>
      <c r="D32" s="21">
        <v>13000</v>
      </c>
      <c r="E32" s="22">
        <v>20</v>
      </c>
    </row>
    <row r="33" spans="1:5" s="23" customFormat="1" ht="25.5" x14ac:dyDescent="0.2">
      <c r="A33" s="18" t="s">
        <v>424</v>
      </c>
      <c r="B33" s="19" t="s">
        <v>435</v>
      </c>
      <c r="C33" s="20" t="s">
        <v>436</v>
      </c>
      <c r="D33" s="21">
        <v>7000</v>
      </c>
      <c r="E33" s="22">
        <v>20</v>
      </c>
    </row>
    <row r="34" spans="1:5" s="23" customFormat="1" ht="25.5" x14ac:dyDescent="0.2">
      <c r="A34" s="18" t="s">
        <v>424</v>
      </c>
      <c r="B34" s="19" t="s">
        <v>435</v>
      </c>
      <c r="C34" s="20" t="s">
        <v>437</v>
      </c>
      <c r="D34" s="21">
        <v>3500</v>
      </c>
      <c r="E34" s="22">
        <v>20</v>
      </c>
    </row>
    <row r="35" spans="1:5" s="23" customFormat="1" ht="25.5" x14ac:dyDescent="0.2">
      <c r="A35" s="18" t="s">
        <v>424</v>
      </c>
      <c r="B35" s="19" t="s">
        <v>435</v>
      </c>
      <c r="C35" s="20" t="s">
        <v>438</v>
      </c>
      <c r="D35" s="21">
        <v>1500</v>
      </c>
      <c r="E35" s="22">
        <v>20</v>
      </c>
    </row>
    <row r="36" spans="1:5" s="23" customFormat="1" ht="25.5" x14ac:dyDescent="0.2">
      <c r="A36" s="18" t="s">
        <v>424</v>
      </c>
      <c r="B36" s="19" t="s">
        <v>435</v>
      </c>
      <c r="C36" s="20" t="s">
        <v>439</v>
      </c>
      <c r="D36" s="21">
        <v>1500</v>
      </c>
      <c r="E36" s="22">
        <v>20</v>
      </c>
    </row>
    <row r="37" spans="1:5" s="23" customFormat="1" ht="38.25" x14ac:dyDescent="0.2">
      <c r="A37" s="18" t="s">
        <v>440</v>
      </c>
      <c r="B37" s="19" t="s">
        <v>441</v>
      </c>
      <c r="C37" s="20" t="s">
        <v>442</v>
      </c>
      <c r="D37" s="36">
        <v>90000</v>
      </c>
      <c r="E37" s="35">
        <v>30</v>
      </c>
    </row>
    <row r="38" spans="1:5" s="23" customFormat="1" ht="38.25" x14ac:dyDescent="0.2">
      <c r="A38" s="18" t="s">
        <v>440</v>
      </c>
      <c r="B38" s="19" t="s">
        <v>443</v>
      </c>
      <c r="C38" s="20" t="s">
        <v>444</v>
      </c>
      <c r="D38" s="36">
        <v>8000</v>
      </c>
      <c r="E38" s="22">
        <v>20</v>
      </c>
    </row>
    <row r="39" spans="1:5" s="23" customFormat="1" ht="25.5" x14ac:dyDescent="0.2">
      <c r="A39" s="32" t="s">
        <v>440</v>
      </c>
      <c r="B39" s="37" t="s">
        <v>445</v>
      </c>
      <c r="C39" s="20" t="s">
        <v>446</v>
      </c>
      <c r="D39" s="21">
        <v>8000</v>
      </c>
      <c r="E39" s="22">
        <v>20</v>
      </c>
    </row>
    <row r="40" spans="1:5" s="23" customFormat="1" ht="25.5" x14ac:dyDescent="0.2">
      <c r="A40" s="18" t="s">
        <v>447</v>
      </c>
      <c r="B40" s="19" t="s">
        <v>448</v>
      </c>
      <c r="C40" s="20" t="s">
        <v>449</v>
      </c>
      <c r="D40" s="21">
        <v>15000</v>
      </c>
      <c r="E40" s="22">
        <v>20</v>
      </c>
    </row>
    <row r="41" spans="1:5" s="23" customFormat="1" x14ac:dyDescent="0.2">
      <c r="A41" s="18" t="s">
        <v>450</v>
      </c>
      <c r="B41" s="19" t="s">
        <v>451</v>
      </c>
      <c r="C41" s="20" t="s">
        <v>452</v>
      </c>
      <c r="D41" s="38">
        <v>7000</v>
      </c>
      <c r="E41" s="22">
        <v>20</v>
      </c>
    </row>
    <row r="42" spans="1:5" s="23" customFormat="1" x14ac:dyDescent="0.2">
      <c r="A42" s="18" t="s">
        <v>450</v>
      </c>
      <c r="B42" s="19" t="s">
        <v>453</v>
      </c>
      <c r="C42" s="20" t="s">
        <v>454</v>
      </c>
      <c r="D42" s="38">
        <v>3000</v>
      </c>
      <c r="E42" s="22">
        <v>20</v>
      </c>
    </row>
    <row r="43" spans="1:5" s="23" customFormat="1" ht="25.5" x14ac:dyDescent="0.2">
      <c r="A43" s="39" t="s">
        <v>455</v>
      </c>
      <c r="B43" s="19" t="s">
        <v>456</v>
      </c>
      <c r="C43" s="20" t="s">
        <v>457</v>
      </c>
      <c r="D43" s="36">
        <v>64000</v>
      </c>
      <c r="E43" s="35">
        <v>30</v>
      </c>
    </row>
    <row r="44" spans="1:5" s="23" customFormat="1" ht="25.5" x14ac:dyDescent="0.2">
      <c r="A44" s="39" t="s">
        <v>455</v>
      </c>
      <c r="B44" s="19" t="s">
        <v>456</v>
      </c>
      <c r="C44" s="20" t="s">
        <v>458</v>
      </c>
      <c r="D44" s="36">
        <v>81915</v>
      </c>
      <c r="E44" s="35">
        <v>30</v>
      </c>
    </row>
    <row r="45" spans="1:5" s="23" customFormat="1" ht="25.5" x14ac:dyDescent="0.2">
      <c r="A45" s="39" t="s">
        <v>455</v>
      </c>
      <c r="B45" s="19" t="s">
        <v>456</v>
      </c>
      <c r="C45" s="20" t="s">
        <v>459</v>
      </c>
      <c r="D45" s="36">
        <v>15435</v>
      </c>
      <c r="E45" s="35">
        <v>30</v>
      </c>
    </row>
    <row r="46" spans="1:5" s="23" customFormat="1" ht="25.5" x14ac:dyDescent="0.2">
      <c r="A46" s="18" t="s">
        <v>460</v>
      </c>
      <c r="B46" s="37" t="s">
        <v>461</v>
      </c>
      <c r="C46" s="20" t="s">
        <v>462</v>
      </c>
      <c r="D46" s="36">
        <v>5000</v>
      </c>
      <c r="E46" s="22">
        <v>20</v>
      </c>
    </row>
    <row r="47" spans="1:5" s="23" customFormat="1" ht="25.5" x14ac:dyDescent="0.2">
      <c r="A47" s="18" t="s">
        <v>460</v>
      </c>
      <c r="B47" s="37" t="s">
        <v>463</v>
      </c>
      <c r="C47" s="20" t="s">
        <v>464</v>
      </c>
      <c r="D47" s="36">
        <v>22000</v>
      </c>
      <c r="E47" s="22">
        <v>20</v>
      </c>
    </row>
    <row r="48" spans="1:5" s="23" customFormat="1" ht="25.5" x14ac:dyDescent="0.2">
      <c r="A48" s="18" t="s">
        <v>460</v>
      </c>
      <c r="B48" s="37" t="s">
        <v>463</v>
      </c>
      <c r="C48" s="20" t="s">
        <v>465</v>
      </c>
      <c r="D48" s="36">
        <v>3500</v>
      </c>
      <c r="E48" s="22">
        <v>20</v>
      </c>
    </row>
    <row r="49" spans="1:1015" s="23" customFormat="1" ht="38.25" x14ac:dyDescent="0.2">
      <c r="A49" s="18" t="s">
        <v>460</v>
      </c>
      <c r="B49" s="37" t="s">
        <v>466</v>
      </c>
      <c r="C49" s="20" t="s">
        <v>467</v>
      </c>
      <c r="D49" s="36">
        <v>24000</v>
      </c>
      <c r="E49" s="22">
        <v>20</v>
      </c>
    </row>
    <row r="50" spans="1:1015" s="23" customFormat="1" ht="25.5" x14ac:dyDescent="0.2">
      <c r="A50" s="18" t="s">
        <v>460</v>
      </c>
      <c r="B50" s="37" t="s">
        <v>468</v>
      </c>
      <c r="C50" s="20" t="s">
        <v>469</v>
      </c>
      <c r="D50" s="36">
        <v>30000</v>
      </c>
      <c r="E50" s="22">
        <v>20</v>
      </c>
    </row>
    <row r="51" spans="1:1015" s="23" customFormat="1" ht="25.5" x14ac:dyDescent="0.2">
      <c r="A51" s="18" t="s">
        <v>470</v>
      </c>
      <c r="B51" s="19" t="s">
        <v>471</v>
      </c>
      <c r="C51" s="20" t="s">
        <v>472</v>
      </c>
      <c r="D51" s="21">
        <f>5000+6000</f>
        <v>11000</v>
      </c>
      <c r="E51" s="35">
        <v>30</v>
      </c>
    </row>
    <row r="52" spans="1:1015" s="23" customFormat="1" ht="25.5" x14ac:dyDescent="0.2">
      <c r="A52" s="18" t="s">
        <v>470</v>
      </c>
      <c r="B52" s="19" t="s">
        <v>473</v>
      </c>
      <c r="C52" s="20" t="s">
        <v>474</v>
      </c>
      <c r="D52" s="21">
        <v>8000</v>
      </c>
      <c r="E52" s="35">
        <v>30</v>
      </c>
    </row>
    <row r="53" spans="1:1015" s="23" customFormat="1" ht="25.5" x14ac:dyDescent="0.2">
      <c r="A53" s="18" t="s">
        <v>470</v>
      </c>
      <c r="B53" s="19" t="s">
        <v>475</v>
      </c>
      <c r="C53" s="20" t="s">
        <v>474</v>
      </c>
      <c r="D53" s="21">
        <v>50000</v>
      </c>
      <c r="E53" s="35">
        <v>30</v>
      </c>
    </row>
    <row r="54" spans="1:1015" s="23" customFormat="1" x14ac:dyDescent="0.2">
      <c r="A54" s="18" t="s">
        <v>470</v>
      </c>
      <c r="B54" s="19" t="s">
        <v>476</v>
      </c>
      <c r="C54" s="20" t="s">
        <v>477</v>
      </c>
      <c r="D54" s="21">
        <v>5000</v>
      </c>
      <c r="E54" s="35">
        <v>30</v>
      </c>
    </row>
    <row r="55" spans="1:1015" s="23" customFormat="1" x14ac:dyDescent="0.2">
      <c r="A55" s="18" t="s">
        <v>478</v>
      </c>
      <c r="B55" s="19" t="s">
        <v>479</v>
      </c>
      <c r="C55" s="20" t="s">
        <v>480</v>
      </c>
      <c r="D55" s="21">
        <v>9000</v>
      </c>
      <c r="E55" s="22">
        <v>20</v>
      </c>
    </row>
    <row r="56" spans="1:1015" s="23" customFormat="1" x14ac:dyDescent="0.2">
      <c r="A56" s="18" t="s">
        <v>481</v>
      </c>
      <c r="B56" s="19" t="s">
        <v>482</v>
      </c>
      <c r="C56" s="20" t="s">
        <v>464</v>
      </c>
      <c r="D56" s="21">
        <v>19750</v>
      </c>
      <c r="E56" s="22">
        <v>20</v>
      </c>
    </row>
    <row r="57" spans="1:1015" s="23" customFormat="1" x14ac:dyDescent="0.2">
      <c r="A57" s="18" t="s">
        <v>481</v>
      </c>
      <c r="B57" s="19" t="s">
        <v>482</v>
      </c>
      <c r="C57" s="20" t="s">
        <v>483</v>
      </c>
      <c r="D57" s="21">
        <v>2950</v>
      </c>
      <c r="E57" s="22">
        <v>20</v>
      </c>
    </row>
    <row r="58" spans="1:1015" s="23" customFormat="1" x14ac:dyDescent="0.2">
      <c r="A58" s="18" t="s">
        <v>481</v>
      </c>
      <c r="B58" s="19" t="s">
        <v>482</v>
      </c>
      <c r="C58" s="20" t="s">
        <v>484</v>
      </c>
      <c r="D58" s="21">
        <v>2500</v>
      </c>
      <c r="E58" s="22">
        <v>20</v>
      </c>
    </row>
    <row r="59" spans="1:1015" s="1" customFormat="1" ht="15" x14ac:dyDescent="0.25">
      <c r="A59" s="32" t="s">
        <v>485</v>
      </c>
      <c r="B59" s="37" t="s">
        <v>486</v>
      </c>
      <c r="C59" s="20" t="s">
        <v>487</v>
      </c>
      <c r="D59" s="21">
        <v>60000</v>
      </c>
      <c r="E59" s="26">
        <v>30</v>
      </c>
      <c r="F59" s="27"/>
      <c r="G59" s="27"/>
      <c r="H59" s="27"/>
      <c r="I59" s="27"/>
      <c r="J59" s="27"/>
      <c r="K59" s="27"/>
      <c r="L59" s="27"/>
      <c r="M59" s="27"/>
      <c r="N59" s="27"/>
      <c r="O59" s="27"/>
      <c r="P59" s="27"/>
      <c r="Q59" s="27"/>
      <c r="R59" s="27"/>
      <c r="S59" s="27"/>
      <c r="T59" s="27"/>
      <c r="U59" s="27"/>
      <c r="V59" s="27"/>
      <c r="W59" s="27"/>
      <c r="X59" s="27"/>
      <c r="Y59" s="27"/>
      <c r="Z59" s="27"/>
      <c r="AA59" s="27"/>
      <c r="AB59" s="27"/>
      <c r="AC59" s="27"/>
      <c r="AD59" s="27"/>
      <c r="AE59" s="27"/>
      <c r="AF59" s="27"/>
      <c r="AG59" s="27"/>
      <c r="AH59" s="27"/>
      <c r="AI59" s="27"/>
      <c r="AJ59" s="27"/>
      <c r="AK59" s="27"/>
      <c r="AL59" s="27"/>
      <c r="AM59" s="27"/>
      <c r="AN59" s="27"/>
      <c r="AO59" s="27"/>
      <c r="AP59" s="27"/>
      <c r="AQ59" s="27"/>
      <c r="AR59" s="27"/>
      <c r="AS59" s="27"/>
      <c r="AT59" s="27"/>
      <c r="AU59" s="27"/>
      <c r="AV59" s="27"/>
      <c r="AW59" s="27"/>
      <c r="AX59" s="27"/>
      <c r="AY59" s="27"/>
      <c r="AZ59" s="27"/>
      <c r="BA59" s="27"/>
      <c r="BB59" s="27"/>
      <c r="BC59" s="27"/>
      <c r="BD59" s="27"/>
      <c r="BE59" s="27"/>
      <c r="BF59" s="27"/>
      <c r="BG59" s="27"/>
      <c r="BH59" s="27"/>
      <c r="BI59" s="27"/>
      <c r="BJ59" s="27"/>
      <c r="BK59" s="27"/>
      <c r="BL59" s="27"/>
      <c r="BM59" s="27"/>
      <c r="BN59" s="27"/>
      <c r="BO59" s="27"/>
      <c r="BP59" s="27"/>
      <c r="BQ59" s="27"/>
      <c r="BR59" s="27"/>
      <c r="BS59" s="27"/>
      <c r="BT59" s="27"/>
      <c r="BU59" s="27"/>
      <c r="BV59" s="27"/>
      <c r="BW59" s="27"/>
      <c r="BX59" s="27"/>
      <c r="BY59" s="27"/>
      <c r="BZ59" s="27"/>
      <c r="CA59" s="27"/>
      <c r="CB59" s="27"/>
      <c r="CC59" s="27"/>
      <c r="CD59" s="27"/>
      <c r="CE59" s="27"/>
      <c r="CF59" s="27"/>
      <c r="CG59" s="27"/>
      <c r="CH59" s="27"/>
      <c r="CI59" s="27"/>
      <c r="CJ59" s="27"/>
      <c r="CK59" s="27"/>
      <c r="CL59" s="27"/>
      <c r="CM59" s="27"/>
      <c r="CN59" s="27"/>
      <c r="CO59" s="27"/>
      <c r="CP59" s="27"/>
      <c r="CQ59" s="27"/>
      <c r="CR59" s="27"/>
      <c r="CS59" s="27"/>
      <c r="CT59" s="27"/>
      <c r="CU59" s="27"/>
      <c r="CV59" s="27"/>
      <c r="CW59" s="27"/>
      <c r="CX59" s="27"/>
      <c r="CY59" s="27"/>
      <c r="CZ59" s="27"/>
      <c r="DA59" s="27"/>
      <c r="DB59" s="27"/>
      <c r="DC59" s="27"/>
      <c r="DD59" s="27"/>
      <c r="DE59" s="27"/>
      <c r="DF59" s="27"/>
      <c r="DG59" s="27"/>
      <c r="DH59" s="27"/>
      <c r="DI59" s="27"/>
      <c r="DJ59" s="27"/>
      <c r="DK59" s="27"/>
      <c r="DL59" s="27"/>
      <c r="DM59" s="27"/>
      <c r="DN59" s="27"/>
      <c r="DO59" s="27"/>
      <c r="DP59" s="27"/>
      <c r="DQ59" s="27"/>
      <c r="DR59" s="27"/>
      <c r="DS59" s="27"/>
      <c r="DT59" s="27"/>
      <c r="DU59" s="27"/>
      <c r="DV59" s="27"/>
      <c r="DW59" s="27"/>
      <c r="DX59" s="27"/>
      <c r="DY59" s="27"/>
      <c r="DZ59" s="27"/>
      <c r="EA59" s="27"/>
      <c r="EB59" s="27"/>
      <c r="EC59" s="27"/>
      <c r="ED59" s="27"/>
      <c r="EE59" s="27"/>
      <c r="EF59" s="27"/>
      <c r="EG59" s="27"/>
      <c r="EH59" s="27"/>
      <c r="EI59" s="27"/>
      <c r="EJ59" s="27"/>
      <c r="EK59" s="27"/>
      <c r="EL59" s="27"/>
      <c r="EM59" s="27"/>
      <c r="EN59" s="27"/>
      <c r="EO59" s="27"/>
      <c r="EP59" s="27"/>
      <c r="EQ59" s="27"/>
      <c r="ER59" s="27"/>
      <c r="ES59" s="27"/>
      <c r="ET59" s="27"/>
      <c r="EU59" s="27"/>
      <c r="EV59" s="27"/>
      <c r="EW59" s="27"/>
      <c r="EX59" s="27"/>
      <c r="EY59" s="27"/>
      <c r="EZ59" s="27"/>
      <c r="FA59" s="27"/>
      <c r="FB59" s="27"/>
      <c r="FC59" s="27"/>
      <c r="FD59" s="27"/>
      <c r="FE59" s="27"/>
      <c r="FF59" s="27"/>
      <c r="FG59" s="27"/>
      <c r="FH59" s="27"/>
      <c r="FI59" s="27"/>
      <c r="FJ59" s="27"/>
      <c r="FK59" s="27"/>
      <c r="FL59" s="27"/>
      <c r="FM59" s="27"/>
      <c r="FN59" s="27"/>
      <c r="FO59" s="27"/>
      <c r="FP59" s="27"/>
      <c r="FQ59" s="27"/>
      <c r="FR59" s="27"/>
      <c r="FS59" s="27"/>
      <c r="FT59" s="27"/>
      <c r="FU59" s="27"/>
      <c r="FV59" s="27"/>
      <c r="FW59" s="27"/>
      <c r="FX59" s="27"/>
      <c r="FY59" s="27"/>
      <c r="FZ59" s="27"/>
      <c r="GA59" s="27"/>
      <c r="GB59" s="27"/>
      <c r="GC59" s="27"/>
      <c r="GD59" s="27"/>
      <c r="GE59" s="27"/>
      <c r="GF59" s="27"/>
      <c r="GG59" s="27"/>
      <c r="GH59" s="27"/>
      <c r="GI59" s="27"/>
      <c r="GJ59" s="27"/>
      <c r="GK59" s="27"/>
      <c r="GL59" s="27"/>
      <c r="GM59" s="27"/>
      <c r="GN59" s="27"/>
      <c r="GO59" s="27"/>
      <c r="GP59" s="27"/>
      <c r="GQ59" s="27"/>
      <c r="GR59" s="27"/>
      <c r="GS59" s="27"/>
      <c r="GT59" s="27"/>
      <c r="GU59" s="27"/>
      <c r="GV59" s="27"/>
      <c r="GW59" s="27"/>
      <c r="GX59" s="27"/>
      <c r="GY59" s="27"/>
      <c r="GZ59" s="27"/>
      <c r="HA59" s="27"/>
      <c r="HB59" s="27"/>
      <c r="HC59" s="27"/>
      <c r="HD59" s="27"/>
      <c r="HE59" s="27"/>
      <c r="HF59" s="27"/>
      <c r="HG59" s="27"/>
      <c r="HH59" s="27"/>
      <c r="HI59" s="27"/>
      <c r="HJ59" s="27"/>
      <c r="HK59" s="27"/>
      <c r="HL59" s="27"/>
      <c r="HM59" s="27"/>
      <c r="HN59" s="27"/>
      <c r="HO59" s="27"/>
      <c r="HP59" s="27"/>
      <c r="HQ59" s="27"/>
      <c r="HR59" s="27"/>
      <c r="HS59" s="27"/>
      <c r="HT59" s="27"/>
      <c r="HU59" s="27"/>
      <c r="HV59" s="27"/>
      <c r="HW59" s="27"/>
      <c r="HX59" s="27"/>
      <c r="HY59" s="27"/>
      <c r="HZ59" s="27"/>
      <c r="IA59" s="27"/>
      <c r="IB59" s="27"/>
      <c r="IC59" s="27"/>
      <c r="ID59" s="27"/>
      <c r="IE59" s="27"/>
      <c r="IF59" s="27"/>
      <c r="IG59" s="27"/>
      <c r="IH59" s="27"/>
      <c r="II59" s="27"/>
      <c r="IJ59" s="27"/>
      <c r="IK59" s="27"/>
      <c r="IL59" s="27"/>
      <c r="IM59" s="27"/>
      <c r="IN59" s="27"/>
      <c r="IO59" s="27"/>
      <c r="IP59" s="27"/>
      <c r="IQ59" s="27"/>
      <c r="IR59" s="27"/>
      <c r="IS59" s="27"/>
      <c r="IT59" s="27"/>
      <c r="IU59" s="27"/>
      <c r="IV59" s="27"/>
      <c r="IW59" s="27"/>
      <c r="IX59" s="27"/>
      <c r="IY59" s="27"/>
      <c r="IZ59" s="27"/>
      <c r="JA59" s="27"/>
      <c r="JB59" s="27"/>
      <c r="JC59" s="27"/>
      <c r="JD59" s="27"/>
      <c r="JE59" s="27"/>
      <c r="JF59" s="27"/>
      <c r="JG59" s="27"/>
      <c r="JH59" s="27"/>
      <c r="JI59" s="27"/>
      <c r="JJ59" s="27"/>
      <c r="JK59" s="27"/>
      <c r="JL59" s="27"/>
      <c r="JM59" s="27"/>
      <c r="JN59" s="27"/>
      <c r="JO59" s="27"/>
      <c r="JP59" s="27"/>
      <c r="JQ59" s="27"/>
      <c r="JR59" s="27"/>
      <c r="JS59" s="27"/>
      <c r="JT59" s="27"/>
      <c r="JU59" s="27"/>
      <c r="JV59" s="27"/>
      <c r="JW59" s="27"/>
      <c r="JX59" s="27"/>
      <c r="JY59" s="27"/>
      <c r="JZ59" s="27"/>
      <c r="KA59" s="27"/>
      <c r="KB59" s="27"/>
      <c r="KC59" s="27"/>
      <c r="KD59" s="27"/>
      <c r="KE59" s="27"/>
      <c r="KF59" s="27"/>
      <c r="KG59" s="27"/>
      <c r="KH59" s="27"/>
      <c r="KI59" s="27"/>
      <c r="KJ59" s="27"/>
      <c r="KK59" s="27"/>
      <c r="KL59" s="27"/>
      <c r="KM59" s="27"/>
      <c r="KN59" s="27"/>
      <c r="KO59" s="27"/>
      <c r="KP59" s="27"/>
      <c r="KQ59" s="27"/>
      <c r="KR59" s="27"/>
      <c r="KS59" s="27"/>
      <c r="KT59" s="27"/>
      <c r="KU59" s="27"/>
      <c r="KV59" s="27"/>
      <c r="KW59" s="27"/>
      <c r="KX59" s="27"/>
      <c r="KY59" s="27"/>
      <c r="KZ59" s="27"/>
      <c r="LA59" s="27"/>
      <c r="LB59" s="27"/>
      <c r="LC59" s="27"/>
      <c r="LD59" s="27"/>
      <c r="LE59" s="27"/>
      <c r="LF59" s="27"/>
      <c r="LG59" s="27"/>
      <c r="LH59" s="27"/>
      <c r="LI59" s="27"/>
      <c r="LJ59" s="27"/>
      <c r="LK59" s="27"/>
      <c r="LL59" s="27"/>
      <c r="LM59" s="27"/>
      <c r="LN59" s="27"/>
      <c r="LO59" s="27"/>
      <c r="LP59" s="27"/>
      <c r="LQ59" s="27"/>
      <c r="LR59" s="27"/>
      <c r="LS59" s="27"/>
      <c r="LT59" s="27"/>
      <c r="LU59" s="27"/>
      <c r="LV59" s="27"/>
      <c r="LW59" s="27"/>
      <c r="LX59" s="27"/>
      <c r="LY59" s="27"/>
      <c r="LZ59" s="27"/>
      <c r="MA59" s="27"/>
      <c r="MB59" s="27"/>
      <c r="MC59" s="27"/>
      <c r="MD59" s="27"/>
      <c r="ME59" s="27"/>
      <c r="MF59" s="27"/>
      <c r="MG59" s="27"/>
      <c r="MH59" s="27"/>
      <c r="MI59" s="27"/>
      <c r="MJ59" s="27"/>
      <c r="MK59" s="27"/>
      <c r="ML59" s="27"/>
      <c r="MM59" s="27"/>
      <c r="MN59" s="27"/>
      <c r="MO59" s="27"/>
      <c r="MP59" s="27"/>
      <c r="MQ59" s="27"/>
      <c r="MR59" s="27"/>
      <c r="MS59" s="27"/>
      <c r="MT59" s="27"/>
      <c r="MU59" s="27"/>
      <c r="MV59" s="27"/>
      <c r="MW59" s="27"/>
      <c r="MX59" s="27"/>
      <c r="MY59" s="27"/>
      <c r="MZ59" s="27"/>
      <c r="NA59" s="27"/>
      <c r="NB59" s="27"/>
      <c r="NC59" s="27"/>
      <c r="ND59" s="27"/>
      <c r="NE59" s="27"/>
      <c r="NF59" s="27"/>
      <c r="NG59" s="27"/>
      <c r="NH59" s="27"/>
      <c r="NI59" s="27"/>
      <c r="NJ59" s="27"/>
      <c r="NK59" s="27"/>
      <c r="NL59" s="27"/>
      <c r="NM59" s="27"/>
      <c r="NN59" s="27"/>
      <c r="NO59" s="27"/>
      <c r="NP59" s="27"/>
      <c r="NQ59" s="27"/>
      <c r="NR59" s="27"/>
      <c r="NS59" s="27"/>
      <c r="NT59" s="27"/>
      <c r="NU59" s="27"/>
      <c r="NV59" s="27"/>
      <c r="NW59" s="27"/>
      <c r="NX59" s="27"/>
      <c r="NY59" s="27"/>
      <c r="NZ59" s="27"/>
      <c r="OA59" s="27"/>
      <c r="OB59" s="27"/>
      <c r="OC59" s="27"/>
      <c r="OD59" s="27"/>
      <c r="OE59" s="27"/>
      <c r="OF59" s="27"/>
      <c r="OG59" s="27"/>
      <c r="OH59" s="27"/>
      <c r="OI59" s="27"/>
      <c r="OJ59" s="27"/>
      <c r="OK59" s="27"/>
      <c r="OL59" s="27"/>
      <c r="OM59" s="27"/>
      <c r="ON59" s="27"/>
      <c r="OO59" s="27"/>
      <c r="OP59" s="27"/>
      <c r="OQ59" s="27"/>
      <c r="OR59" s="27"/>
      <c r="OS59" s="27"/>
      <c r="OT59" s="27"/>
      <c r="OU59" s="27"/>
      <c r="OV59" s="27"/>
      <c r="OW59" s="27"/>
      <c r="OX59" s="27"/>
      <c r="OY59" s="27"/>
      <c r="OZ59" s="27"/>
      <c r="PA59" s="27"/>
      <c r="PB59" s="27"/>
      <c r="PC59" s="27"/>
      <c r="PD59" s="27"/>
      <c r="PE59" s="27"/>
      <c r="PF59" s="27"/>
      <c r="PG59" s="27"/>
      <c r="PH59" s="27"/>
      <c r="PI59" s="27"/>
      <c r="PJ59" s="27"/>
      <c r="PK59" s="27"/>
      <c r="PL59" s="27"/>
      <c r="PM59" s="27"/>
      <c r="PN59" s="27"/>
      <c r="PO59" s="27"/>
      <c r="PP59" s="27"/>
      <c r="PQ59" s="27"/>
      <c r="PR59" s="27"/>
      <c r="PS59" s="27"/>
      <c r="PT59" s="27"/>
      <c r="PU59" s="27"/>
      <c r="PV59" s="27"/>
      <c r="PW59" s="27"/>
      <c r="PX59" s="27"/>
      <c r="PY59" s="27"/>
      <c r="PZ59" s="27"/>
      <c r="QA59" s="27"/>
      <c r="QB59" s="27"/>
      <c r="QC59" s="27"/>
      <c r="QD59" s="27"/>
      <c r="QE59" s="27"/>
      <c r="QF59" s="27"/>
      <c r="QG59" s="27"/>
      <c r="QH59" s="27"/>
      <c r="QI59" s="27"/>
      <c r="QJ59" s="27"/>
      <c r="QK59" s="27"/>
      <c r="QL59" s="27"/>
      <c r="QM59" s="27"/>
      <c r="QN59" s="27"/>
      <c r="QO59" s="27"/>
      <c r="QP59" s="27"/>
      <c r="QQ59" s="27"/>
      <c r="QR59" s="27"/>
      <c r="QS59" s="27"/>
      <c r="QT59" s="27"/>
      <c r="QU59" s="27"/>
      <c r="QV59" s="27"/>
      <c r="QW59" s="27"/>
      <c r="QX59" s="27"/>
      <c r="QY59" s="27"/>
      <c r="QZ59" s="27"/>
      <c r="RA59" s="27"/>
      <c r="RB59" s="27"/>
      <c r="RC59" s="27"/>
      <c r="RD59" s="27"/>
      <c r="RE59" s="27"/>
      <c r="RF59" s="27"/>
      <c r="RG59" s="27"/>
      <c r="RH59" s="27"/>
      <c r="RI59" s="27"/>
      <c r="RJ59" s="27"/>
      <c r="RK59" s="27"/>
      <c r="RL59" s="27"/>
      <c r="RM59" s="27"/>
      <c r="RN59" s="27"/>
      <c r="RO59" s="27"/>
      <c r="RP59" s="27"/>
      <c r="RQ59" s="27"/>
      <c r="RR59" s="27"/>
      <c r="RS59" s="27"/>
      <c r="RT59" s="27"/>
      <c r="RU59" s="27"/>
      <c r="RV59" s="27"/>
      <c r="RW59" s="27"/>
      <c r="RX59" s="27"/>
      <c r="RY59" s="27"/>
      <c r="RZ59" s="27"/>
      <c r="SA59" s="27"/>
      <c r="SB59" s="27"/>
      <c r="SC59" s="27"/>
      <c r="SD59" s="27"/>
      <c r="SE59" s="27"/>
      <c r="SF59" s="27"/>
      <c r="SG59" s="27"/>
      <c r="SH59" s="27"/>
      <c r="SI59" s="27"/>
      <c r="SJ59" s="27"/>
      <c r="SK59" s="27"/>
      <c r="SL59" s="27"/>
      <c r="SM59" s="27"/>
      <c r="SN59" s="27"/>
      <c r="SO59" s="27"/>
      <c r="SP59" s="27"/>
      <c r="SQ59" s="27"/>
      <c r="SR59" s="27"/>
      <c r="SS59" s="27"/>
      <c r="ST59" s="27"/>
      <c r="SU59" s="27"/>
      <c r="SV59" s="27"/>
      <c r="SW59" s="27"/>
      <c r="SX59" s="27"/>
      <c r="SY59" s="27"/>
      <c r="SZ59" s="27"/>
      <c r="TA59" s="27"/>
      <c r="TB59" s="27"/>
      <c r="TC59" s="27"/>
      <c r="TD59" s="27"/>
      <c r="TE59" s="27"/>
      <c r="TF59" s="27"/>
      <c r="TG59" s="27"/>
      <c r="TH59" s="27"/>
      <c r="TI59" s="27"/>
      <c r="TJ59" s="27"/>
      <c r="TK59" s="27"/>
      <c r="TL59" s="27"/>
      <c r="TM59" s="27"/>
      <c r="TN59" s="27"/>
      <c r="TO59" s="27"/>
      <c r="TP59" s="27"/>
      <c r="TQ59" s="27"/>
      <c r="TR59" s="27"/>
      <c r="TS59" s="27"/>
      <c r="TT59" s="27"/>
      <c r="TU59" s="27"/>
      <c r="TV59" s="27"/>
      <c r="TW59" s="27"/>
      <c r="TX59" s="27"/>
      <c r="TY59" s="27"/>
      <c r="TZ59" s="27"/>
      <c r="UA59" s="27"/>
      <c r="UB59" s="27"/>
      <c r="UC59" s="27"/>
      <c r="UD59" s="27"/>
      <c r="UE59" s="27"/>
      <c r="UF59" s="27"/>
      <c r="UG59" s="27"/>
      <c r="UH59" s="27"/>
      <c r="UI59" s="27"/>
      <c r="UJ59" s="27"/>
      <c r="UK59" s="27"/>
      <c r="UL59" s="27"/>
      <c r="UM59" s="27"/>
      <c r="UN59" s="27"/>
      <c r="UO59" s="27"/>
      <c r="UP59" s="27"/>
      <c r="UQ59" s="27"/>
      <c r="UR59" s="27"/>
      <c r="US59" s="27"/>
      <c r="UT59" s="27"/>
      <c r="UU59" s="27"/>
      <c r="UV59" s="27"/>
      <c r="UW59" s="27"/>
      <c r="UX59" s="27"/>
      <c r="UY59" s="27"/>
      <c r="UZ59" s="27"/>
      <c r="VA59" s="27"/>
      <c r="VB59" s="27"/>
      <c r="VC59" s="27"/>
      <c r="VD59" s="27"/>
      <c r="VE59" s="27"/>
      <c r="VF59" s="27"/>
      <c r="VG59" s="27"/>
      <c r="VH59" s="27"/>
      <c r="VI59" s="27"/>
      <c r="VJ59" s="27"/>
      <c r="VK59" s="27"/>
      <c r="VL59" s="27"/>
      <c r="VM59" s="27"/>
      <c r="VN59" s="27"/>
      <c r="VO59" s="27"/>
      <c r="VP59" s="27"/>
      <c r="VQ59" s="27"/>
      <c r="VR59" s="27"/>
      <c r="VS59" s="27"/>
      <c r="VT59" s="27"/>
      <c r="VU59" s="27"/>
      <c r="VV59" s="27"/>
      <c r="VW59" s="27"/>
      <c r="VX59" s="27"/>
      <c r="VY59" s="27"/>
      <c r="VZ59" s="27"/>
      <c r="WA59" s="27"/>
      <c r="WB59" s="27"/>
      <c r="WC59" s="27"/>
      <c r="WD59" s="27"/>
      <c r="WE59" s="27"/>
      <c r="WF59" s="27"/>
      <c r="WG59" s="27"/>
      <c r="WH59" s="27"/>
      <c r="WI59" s="27"/>
      <c r="WJ59" s="27"/>
      <c r="WK59" s="27"/>
      <c r="WL59" s="27"/>
      <c r="WM59" s="27"/>
      <c r="WN59" s="27"/>
      <c r="WO59" s="27"/>
      <c r="WP59" s="27"/>
      <c r="WQ59" s="27"/>
      <c r="WR59" s="27"/>
      <c r="WS59" s="27"/>
      <c r="WT59" s="27"/>
      <c r="WU59" s="27"/>
      <c r="WV59" s="27"/>
      <c r="WW59" s="27"/>
      <c r="WX59" s="27"/>
      <c r="WY59" s="27"/>
      <c r="WZ59" s="27"/>
      <c r="XA59" s="27"/>
      <c r="XB59" s="27"/>
      <c r="XC59" s="27"/>
      <c r="XD59" s="27"/>
      <c r="XE59" s="27"/>
      <c r="XF59" s="27"/>
      <c r="XG59" s="27"/>
      <c r="XH59" s="27"/>
      <c r="XI59" s="27"/>
      <c r="XJ59" s="27"/>
      <c r="XK59" s="27"/>
      <c r="XL59" s="27"/>
      <c r="XM59" s="27"/>
      <c r="XN59" s="27"/>
      <c r="XO59" s="27"/>
      <c r="XP59" s="27"/>
      <c r="XQ59" s="27"/>
      <c r="XR59" s="27"/>
      <c r="XS59" s="27"/>
      <c r="XT59" s="27"/>
      <c r="XU59" s="27"/>
      <c r="XV59" s="27"/>
      <c r="XW59" s="27"/>
      <c r="XX59" s="27"/>
      <c r="XY59" s="27"/>
      <c r="XZ59" s="27"/>
      <c r="YA59" s="27"/>
      <c r="YB59" s="27"/>
      <c r="YC59" s="27"/>
      <c r="YD59" s="27"/>
      <c r="YE59" s="27"/>
      <c r="YF59" s="27"/>
      <c r="YG59" s="27"/>
      <c r="YH59" s="27"/>
      <c r="YI59" s="27"/>
      <c r="YJ59" s="27"/>
      <c r="YK59" s="27"/>
      <c r="YL59" s="27"/>
      <c r="YM59" s="27"/>
      <c r="YN59" s="27"/>
      <c r="YO59" s="27"/>
      <c r="YP59" s="27"/>
      <c r="YQ59" s="27"/>
      <c r="YR59" s="27"/>
      <c r="YS59" s="27"/>
      <c r="YT59" s="27"/>
      <c r="YU59" s="27"/>
      <c r="YV59" s="27"/>
      <c r="YW59" s="27"/>
      <c r="YX59" s="27"/>
      <c r="YY59" s="27"/>
      <c r="YZ59" s="27"/>
      <c r="ZA59" s="27"/>
      <c r="ZB59" s="27"/>
      <c r="ZC59" s="27"/>
      <c r="ZD59" s="27"/>
      <c r="ZE59" s="27"/>
      <c r="ZF59" s="27"/>
      <c r="ZG59" s="27"/>
      <c r="ZH59" s="27"/>
      <c r="ZI59" s="27"/>
      <c r="ZJ59" s="27"/>
      <c r="ZK59" s="27"/>
      <c r="ZL59" s="27"/>
      <c r="ZM59" s="27"/>
      <c r="ZN59" s="27"/>
      <c r="ZO59" s="27"/>
      <c r="ZP59" s="27"/>
      <c r="ZQ59" s="27"/>
      <c r="ZR59" s="27"/>
      <c r="ZS59" s="27"/>
      <c r="ZT59" s="27"/>
      <c r="ZU59" s="27"/>
      <c r="ZV59" s="27"/>
      <c r="ZW59" s="27"/>
      <c r="ZX59" s="27"/>
      <c r="ZY59" s="27"/>
      <c r="ZZ59" s="27"/>
      <c r="AAA59" s="27"/>
      <c r="AAB59" s="27"/>
      <c r="AAC59" s="27"/>
      <c r="AAD59" s="27"/>
      <c r="AAE59" s="27"/>
      <c r="AAF59" s="27"/>
      <c r="AAG59" s="27"/>
      <c r="AAH59" s="27"/>
      <c r="AAI59" s="27"/>
      <c r="AAJ59" s="27"/>
      <c r="AAK59" s="27"/>
      <c r="AAL59" s="27"/>
      <c r="AAM59" s="27"/>
      <c r="AAN59" s="27"/>
      <c r="AAO59" s="27"/>
      <c r="AAP59" s="27"/>
      <c r="AAQ59" s="27"/>
      <c r="AAR59" s="27"/>
      <c r="AAS59" s="27"/>
      <c r="AAT59" s="27"/>
      <c r="AAU59" s="27"/>
      <c r="AAV59" s="27"/>
      <c r="AAW59" s="27"/>
      <c r="AAX59" s="27"/>
      <c r="AAY59" s="27"/>
      <c r="AAZ59" s="27"/>
      <c r="ABA59" s="27"/>
      <c r="ABB59" s="27"/>
      <c r="ABC59" s="27"/>
      <c r="ABD59" s="27"/>
      <c r="ABE59" s="27"/>
      <c r="ABF59" s="27"/>
      <c r="ABG59" s="27"/>
      <c r="ABH59" s="27"/>
      <c r="ABI59" s="27"/>
      <c r="ABJ59" s="27"/>
      <c r="ABK59" s="27"/>
      <c r="ABL59" s="27"/>
      <c r="ABM59" s="27"/>
      <c r="ABN59" s="27"/>
      <c r="ABO59" s="27"/>
      <c r="ABP59" s="27"/>
      <c r="ABQ59" s="27"/>
      <c r="ABR59" s="27"/>
      <c r="ABS59" s="27"/>
      <c r="ABT59" s="27"/>
      <c r="ABU59" s="27"/>
      <c r="ABV59" s="27"/>
      <c r="ABW59" s="27"/>
      <c r="ABX59" s="27"/>
      <c r="ABY59" s="27"/>
      <c r="ABZ59" s="27"/>
      <c r="ACA59" s="27"/>
      <c r="ACB59" s="27"/>
      <c r="ACC59" s="27"/>
      <c r="ACD59" s="27"/>
      <c r="ACE59" s="27"/>
      <c r="ACF59" s="27"/>
      <c r="ACG59" s="27"/>
      <c r="ACH59" s="27"/>
      <c r="ACI59" s="27"/>
      <c r="ACJ59" s="27"/>
      <c r="ACK59" s="27"/>
      <c r="ACL59" s="27"/>
      <c r="ACM59" s="27"/>
      <c r="ACN59" s="27"/>
      <c r="ACO59" s="27"/>
      <c r="ACP59" s="27"/>
      <c r="ACQ59" s="27"/>
      <c r="ACR59" s="27"/>
      <c r="ACS59" s="27"/>
      <c r="ACT59" s="27"/>
      <c r="ACU59" s="27"/>
      <c r="ACV59" s="27"/>
      <c r="ACW59" s="27"/>
      <c r="ACX59" s="27"/>
      <c r="ACY59" s="27"/>
      <c r="ACZ59" s="27"/>
      <c r="ADA59" s="27"/>
      <c r="ADB59" s="27"/>
      <c r="ADC59" s="27"/>
      <c r="ADD59" s="27"/>
      <c r="ADE59" s="27"/>
      <c r="ADF59" s="27"/>
      <c r="ADG59" s="27"/>
      <c r="ADH59" s="27"/>
      <c r="ADI59" s="27"/>
      <c r="ADJ59" s="27"/>
      <c r="ADK59" s="27"/>
      <c r="ADL59" s="27"/>
      <c r="ADM59" s="27"/>
      <c r="ADN59" s="27"/>
      <c r="ADO59" s="27"/>
      <c r="ADP59" s="27"/>
      <c r="ADQ59" s="27"/>
      <c r="ADR59" s="27"/>
      <c r="ADS59" s="27"/>
      <c r="ADT59" s="27"/>
      <c r="ADU59" s="27"/>
      <c r="ADV59" s="27"/>
      <c r="ADW59" s="27"/>
      <c r="ADX59" s="27"/>
      <c r="ADY59" s="27"/>
      <c r="ADZ59" s="27"/>
      <c r="AEA59" s="27"/>
      <c r="AEB59" s="27"/>
      <c r="AEC59" s="27"/>
      <c r="AED59" s="27"/>
      <c r="AEE59" s="27"/>
      <c r="AEF59" s="27"/>
      <c r="AEG59" s="27"/>
      <c r="AEH59" s="27"/>
      <c r="AEI59" s="27"/>
      <c r="AEJ59" s="27"/>
      <c r="AEK59" s="27"/>
      <c r="AEL59" s="27"/>
      <c r="AEM59" s="27"/>
      <c r="AEN59" s="27"/>
      <c r="AEO59" s="27"/>
      <c r="AEP59" s="27"/>
      <c r="AEQ59" s="27"/>
      <c r="AER59" s="27"/>
      <c r="AES59" s="27"/>
      <c r="AET59" s="27"/>
      <c r="AEU59" s="27"/>
      <c r="AEV59" s="27"/>
      <c r="AEW59" s="27"/>
      <c r="AEX59" s="27"/>
      <c r="AEY59" s="27"/>
      <c r="AEZ59" s="27"/>
      <c r="AFA59" s="27"/>
      <c r="AFB59" s="27"/>
      <c r="AFC59" s="27"/>
      <c r="AFD59" s="27"/>
      <c r="AFE59" s="27"/>
      <c r="AFF59" s="27"/>
      <c r="AFG59" s="27"/>
      <c r="AFH59" s="27"/>
      <c r="AFI59" s="27"/>
      <c r="AFJ59" s="27"/>
      <c r="AFK59" s="27"/>
      <c r="AFL59" s="27"/>
      <c r="AFM59" s="27"/>
      <c r="AFN59" s="27"/>
      <c r="AFO59" s="27"/>
      <c r="AFP59" s="27"/>
      <c r="AFQ59" s="27"/>
      <c r="AFR59" s="27"/>
      <c r="AFS59" s="27"/>
      <c r="AFT59" s="27"/>
      <c r="AFU59" s="27"/>
      <c r="AFV59" s="27"/>
      <c r="AFW59" s="27"/>
      <c r="AFX59" s="27"/>
      <c r="AFY59" s="27"/>
      <c r="AFZ59" s="27"/>
      <c r="AGA59" s="27"/>
      <c r="AGB59" s="27"/>
      <c r="AGC59" s="27"/>
      <c r="AGD59" s="27"/>
      <c r="AGE59" s="27"/>
      <c r="AGF59" s="27"/>
      <c r="AGG59" s="27"/>
      <c r="AGH59" s="27"/>
      <c r="AGI59" s="27"/>
      <c r="AGJ59" s="27"/>
      <c r="AGK59" s="27"/>
      <c r="AGL59" s="27"/>
      <c r="AGM59" s="27"/>
      <c r="AGN59" s="27"/>
      <c r="AGO59" s="27"/>
      <c r="AGP59" s="27"/>
      <c r="AGQ59" s="27"/>
      <c r="AGR59" s="27"/>
      <c r="AGS59" s="27"/>
      <c r="AGT59" s="27"/>
      <c r="AGU59" s="27"/>
      <c r="AGV59" s="27"/>
      <c r="AGW59" s="27"/>
      <c r="AGX59" s="27"/>
      <c r="AGY59" s="27"/>
      <c r="AGZ59" s="27"/>
      <c r="AHA59" s="27"/>
      <c r="AHB59" s="27"/>
      <c r="AHC59" s="27"/>
      <c r="AHD59" s="27"/>
      <c r="AHE59" s="27"/>
      <c r="AHF59" s="27"/>
      <c r="AHG59" s="27"/>
      <c r="AHH59" s="27"/>
      <c r="AHI59" s="27"/>
      <c r="AHJ59" s="27"/>
      <c r="AHK59" s="27"/>
      <c r="AHL59" s="27"/>
      <c r="AHM59" s="27"/>
      <c r="AHN59" s="27"/>
      <c r="AHO59" s="27"/>
      <c r="AHP59" s="27"/>
      <c r="AHQ59" s="27"/>
      <c r="AHR59" s="27"/>
      <c r="AHS59" s="27"/>
      <c r="AHT59" s="27"/>
      <c r="AHU59" s="27"/>
      <c r="AHV59" s="27"/>
      <c r="AHW59" s="27"/>
      <c r="AHX59" s="27"/>
      <c r="AHY59" s="27"/>
      <c r="AHZ59" s="27"/>
      <c r="AIA59" s="27"/>
      <c r="AIB59" s="27"/>
      <c r="AIC59" s="27"/>
      <c r="AID59" s="27"/>
      <c r="AIE59" s="27"/>
      <c r="AIF59" s="27"/>
      <c r="AIG59" s="27"/>
      <c r="AIH59" s="27"/>
      <c r="AII59" s="27"/>
      <c r="AIJ59" s="27"/>
      <c r="AIK59" s="27"/>
      <c r="AIL59" s="27"/>
      <c r="AIM59" s="27"/>
      <c r="AIN59" s="27"/>
      <c r="AIO59" s="27"/>
      <c r="AIP59" s="27"/>
      <c r="AIQ59" s="27"/>
      <c r="AIR59" s="27"/>
      <c r="AIS59" s="27"/>
      <c r="AIT59" s="27"/>
      <c r="AIU59" s="27"/>
      <c r="AIV59" s="27"/>
      <c r="AIW59" s="27"/>
      <c r="AIX59" s="27"/>
      <c r="AIY59" s="27"/>
      <c r="AIZ59" s="27"/>
      <c r="AJA59" s="27"/>
      <c r="AJB59" s="27"/>
      <c r="AJC59" s="27"/>
      <c r="AJD59" s="27"/>
      <c r="AJE59" s="27"/>
      <c r="AJF59" s="27"/>
      <c r="AJG59" s="27"/>
      <c r="AJH59" s="27"/>
      <c r="AJI59" s="27"/>
      <c r="AJJ59" s="27"/>
      <c r="AJK59" s="27"/>
      <c r="AJL59" s="27"/>
      <c r="AJM59" s="27"/>
      <c r="AJN59" s="27"/>
      <c r="AJO59" s="27"/>
      <c r="AJP59" s="27"/>
      <c r="AJQ59" s="27"/>
      <c r="AJR59" s="27"/>
      <c r="AJS59" s="27"/>
      <c r="AJT59" s="27"/>
      <c r="AJU59" s="27"/>
      <c r="AJV59" s="27"/>
      <c r="AJW59" s="27"/>
      <c r="AJX59" s="27"/>
      <c r="AJY59" s="27"/>
      <c r="AJZ59" s="27"/>
      <c r="AKA59" s="27"/>
      <c r="AKB59" s="27"/>
      <c r="AKC59" s="27"/>
      <c r="AKD59" s="27"/>
      <c r="AKE59" s="27"/>
      <c r="AKF59" s="27"/>
      <c r="AKG59" s="27"/>
      <c r="AKH59" s="27"/>
      <c r="AKI59" s="27"/>
      <c r="AKJ59" s="27"/>
      <c r="AKK59" s="27"/>
      <c r="AKL59" s="27"/>
      <c r="AKM59" s="27"/>
      <c r="AKN59" s="27"/>
      <c r="AKO59" s="27"/>
      <c r="AKP59" s="27"/>
      <c r="AKQ59" s="27"/>
      <c r="AKR59" s="27"/>
      <c r="AKS59" s="27"/>
      <c r="AKT59" s="27"/>
      <c r="AKU59" s="27"/>
      <c r="AKV59" s="27"/>
      <c r="AKW59" s="27"/>
      <c r="AKX59" s="27"/>
      <c r="AKY59" s="27"/>
      <c r="AKZ59" s="27"/>
      <c r="ALA59" s="27"/>
      <c r="ALB59" s="27"/>
      <c r="ALC59" s="27"/>
      <c r="ALD59" s="27"/>
      <c r="ALE59" s="27"/>
      <c r="ALF59" s="27"/>
      <c r="ALG59" s="27"/>
      <c r="ALH59" s="27"/>
      <c r="ALI59" s="27"/>
      <c r="ALJ59" s="27"/>
      <c r="ALK59" s="27"/>
      <c r="ALL59" s="27"/>
      <c r="ALM59" s="27"/>
      <c r="ALN59" s="27"/>
      <c r="ALO59" s="27"/>
      <c r="ALP59" s="27"/>
      <c r="ALQ59" s="27"/>
      <c r="ALR59" s="27"/>
      <c r="ALS59" s="27"/>
      <c r="ALT59" s="27"/>
      <c r="ALU59" s="27"/>
      <c r="ALV59" s="27"/>
      <c r="ALW59" s="27"/>
      <c r="ALX59" s="27"/>
      <c r="ALY59" s="27"/>
      <c r="ALZ59" s="27"/>
      <c r="AMA59" s="27"/>
    </row>
    <row r="60" spans="1:1015" s="1" customFormat="1" ht="15" x14ac:dyDescent="0.25">
      <c r="A60" s="32" t="s">
        <v>485</v>
      </c>
      <c r="B60" s="37" t="s">
        <v>486</v>
      </c>
      <c r="C60" s="20" t="s">
        <v>488</v>
      </c>
      <c r="D60" s="21">
        <v>65000</v>
      </c>
      <c r="E60" s="26">
        <v>30</v>
      </c>
      <c r="F60" s="27"/>
      <c r="G60" s="27"/>
      <c r="H60" s="27"/>
      <c r="I60" s="27"/>
      <c r="J60" s="27"/>
      <c r="K60" s="27"/>
      <c r="L60" s="27"/>
      <c r="M60" s="27"/>
      <c r="N60" s="27"/>
      <c r="O60" s="27"/>
      <c r="P60" s="27"/>
      <c r="Q60" s="27"/>
      <c r="R60" s="27"/>
      <c r="S60" s="27"/>
      <c r="T60" s="27"/>
      <c r="U60" s="27"/>
      <c r="V60" s="27"/>
      <c r="W60" s="27"/>
      <c r="X60" s="27"/>
      <c r="Y60" s="27"/>
      <c r="Z60" s="27"/>
      <c r="AA60" s="27"/>
      <c r="AB60" s="27"/>
      <c r="AC60" s="27"/>
      <c r="AD60" s="27"/>
      <c r="AE60" s="27"/>
      <c r="AF60" s="27"/>
      <c r="AG60" s="27"/>
      <c r="AH60" s="27"/>
      <c r="AI60" s="27"/>
      <c r="AJ60" s="27"/>
      <c r="AK60" s="27"/>
      <c r="AL60" s="27"/>
      <c r="AM60" s="27"/>
      <c r="AN60" s="27"/>
      <c r="AO60" s="27"/>
      <c r="AP60" s="27"/>
      <c r="AQ60" s="27"/>
      <c r="AR60" s="27"/>
      <c r="AS60" s="27"/>
      <c r="AT60" s="27"/>
      <c r="AU60" s="27"/>
      <c r="AV60" s="27"/>
      <c r="AW60" s="27"/>
      <c r="AX60" s="27"/>
      <c r="AY60" s="27"/>
      <c r="AZ60" s="27"/>
      <c r="BA60" s="27"/>
      <c r="BB60" s="27"/>
      <c r="BC60" s="27"/>
      <c r="BD60" s="27"/>
      <c r="BE60" s="27"/>
      <c r="BF60" s="27"/>
      <c r="BG60" s="27"/>
      <c r="BH60" s="27"/>
      <c r="BI60" s="27"/>
      <c r="BJ60" s="27"/>
      <c r="BK60" s="27"/>
      <c r="BL60" s="27"/>
      <c r="BM60" s="27"/>
      <c r="BN60" s="27"/>
      <c r="BO60" s="27"/>
      <c r="BP60" s="27"/>
      <c r="BQ60" s="27"/>
      <c r="BR60" s="27"/>
      <c r="BS60" s="27"/>
      <c r="BT60" s="27"/>
      <c r="BU60" s="27"/>
      <c r="BV60" s="27"/>
      <c r="BW60" s="27"/>
      <c r="BX60" s="27"/>
      <c r="BY60" s="27"/>
      <c r="BZ60" s="27"/>
      <c r="CA60" s="27"/>
      <c r="CB60" s="27"/>
      <c r="CC60" s="27"/>
      <c r="CD60" s="27"/>
      <c r="CE60" s="27"/>
      <c r="CF60" s="27"/>
      <c r="CG60" s="27"/>
      <c r="CH60" s="27"/>
      <c r="CI60" s="27"/>
      <c r="CJ60" s="27"/>
      <c r="CK60" s="27"/>
      <c r="CL60" s="27"/>
      <c r="CM60" s="27"/>
      <c r="CN60" s="27"/>
      <c r="CO60" s="27"/>
      <c r="CP60" s="27"/>
      <c r="CQ60" s="27"/>
      <c r="CR60" s="27"/>
      <c r="CS60" s="27"/>
      <c r="CT60" s="27"/>
      <c r="CU60" s="27"/>
      <c r="CV60" s="27"/>
      <c r="CW60" s="27"/>
      <c r="CX60" s="27"/>
      <c r="CY60" s="27"/>
      <c r="CZ60" s="27"/>
      <c r="DA60" s="27"/>
      <c r="DB60" s="27"/>
      <c r="DC60" s="27"/>
      <c r="DD60" s="27"/>
      <c r="DE60" s="27"/>
      <c r="DF60" s="27"/>
      <c r="DG60" s="27"/>
      <c r="DH60" s="27"/>
      <c r="DI60" s="27"/>
      <c r="DJ60" s="27"/>
      <c r="DK60" s="27"/>
      <c r="DL60" s="27"/>
      <c r="DM60" s="27"/>
      <c r="DN60" s="27"/>
      <c r="DO60" s="27"/>
      <c r="DP60" s="27"/>
      <c r="DQ60" s="27"/>
      <c r="DR60" s="27"/>
      <c r="DS60" s="27"/>
      <c r="DT60" s="27"/>
      <c r="DU60" s="27"/>
      <c r="DV60" s="27"/>
      <c r="DW60" s="27"/>
      <c r="DX60" s="27"/>
      <c r="DY60" s="27"/>
      <c r="DZ60" s="27"/>
      <c r="EA60" s="27"/>
      <c r="EB60" s="27"/>
      <c r="EC60" s="27"/>
      <c r="ED60" s="27"/>
      <c r="EE60" s="27"/>
      <c r="EF60" s="27"/>
      <c r="EG60" s="27"/>
      <c r="EH60" s="27"/>
      <c r="EI60" s="27"/>
      <c r="EJ60" s="27"/>
      <c r="EK60" s="27"/>
      <c r="EL60" s="27"/>
      <c r="EM60" s="27"/>
      <c r="EN60" s="27"/>
      <c r="EO60" s="27"/>
      <c r="EP60" s="27"/>
      <c r="EQ60" s="27"/>
      <c r="ER60" s="27"/>
      <c r="ES60" s="27"/>
      <c r="ET60" s="27"/>
      <c r="EU60" s="27"/>
      <c r="EV60" s="27"/>
      <c r="EW60" s="27"/>
      <c r="EX60" s="27"/>
      <c r="EY60" s="27"/>
      <c r="EZ60" s="27"/>
      <c r="FA60" s="27"/>
      <c r="FB60" s="27"/>
      <c r="FC60" s="27"/>
      <c r="FD60" s="27"/>
      <c r="FE60" s="27"/>
      <c r="FF60" s="27"/>
      <c r="FG60" s="27"/>
      <c r="FH60" s="27"/>
      <c r="FI60" s="27"/>
      <c r="FJ60" s="27"/>
      <c r="FK60" s="27"/>
      <c r="FL60" s="27"/>
      <c r="FM60" s="27"/>
      <c r="FN60" s="27"/>
      <c r="FO60" s="27"/>
      <c r="FP60" s="27"/>
      <c r="FQ60" s="27"/>
      <c r="FR60" s="27"/>
      <c r="FS60" s="27"/>
      <c r="FT60" s="27"/>
      <c r="FU60" s="27"/>
      <c r="FV60" s="27"/>
      <c r="FW60" s="27"/>
      <c r="FX60" s="27"/>
      <c r="FY60" s="27"/>
      <c r="FZ60" s="27"/>
      <c r="GA60" s="27"/>
      <c r="GB60" s="27"/>
      <c r="GC60" s="27"/>
      <c r="GD60" s="27"/>
      <c r="GE60" s="27"/>
      <c r="GF60" s="27"/>
      <c r="GG60" s="27"/>
      <c r="GH60" s="27"/>
      <c r="GI60" s="27"/>
      <c r="GJ60" s="27"/>
      <c r="GK60" s="27"/>
      <c r="GL60" s="27"/>
      <c r="GM60" s="27"/>
      <c r="GN60" s="27"/>
      <c r="GO60" s="27"/>
      <c r="GP60" s="27"/>
      <c r="GQ60" s="27"/>
      <c r="GR60" s="27"/>
      <c r="GS60" s="27"/>
      <c r="GT60" s="27"/>
      <c r="GU60" s="27"/>
      <c r="GV60" s="27"/>
      <c r="GW60" s="27"/>
      <c r="GX60" s="27"/>
      <c r="GY60" s="27"/>
      <c r="GZ60" s="27"/>
      <c r="HA60" s="27"/>
      <c r="HB60" s="27"/>
      <c r="HC60" s="27"/>
      <c r="HD60" s="27"/>
      <c r="HE60" s="27"/>
      <c r="HF60" s="27"/>
      <c r="HG60" s="27"/>
      <c r="HH60" s="27"/>
      <c r="HI60" s="27"/>
      <c r="HJ60" s="27"/>
      <c r="HK60" s="27"/>
      <c r="HL60" s="27"/>
      <c r="HM60" s="27"/>
      <c r="HN60" s="27"/>
      <c r="HO60" s="27"/>
      <c r="HP60" s="27"/>
      <c r="HQ60" s="27"/>
      <c r="HR60" s="27"/>
      <c r="HS60" s="27"/>
      <c r="HT60" s="27"/>
      <c r="HU60" s="27"/>
      <c r="HV60" s="27"/>
      <c r="HW60" s="27"/>
      <c r="HX60" s="27"/>
      <c r="HY60" s="27"/>
      <c r="HZ60" s="27"/>
      <c r="IA60" s="27"/>
      <c r="IB60" s="27"/>
      <c r="IC60" s="27"/>
      <c r="ID60" s="27"/>
      <c r="IE60" s="27"/>
      <c r="IF60" s="27"/>
      <c r="IG60" s="27"/>
      <c r="IH60" s="27"/>
      <c r="II60" s="27"/>
      <c r="IJ60" s="27"/>
      <c r="IK60" s="27"/>
      <c r="IL60" s="27"/>
      <c r="IM60" s="27"/>
      <c r="IN60" s="27"/>
      <c r="IO60" s="27"/>
      <c r="IP60" s="27"/>
      <c r="IQ60" s="27"/>
      <c r="IR60" s="27"/>
      <c r="IS60" s="27"/>
      <c r="IT60" s="27"/>
      <c r="IU60" s="27"/>
      <c r="IV60" s="27"/>
      <c r="IW60" s="27"/>
      <c r="IX60" s="27"/>
      <c r="IY60" s="27"/>
      <c r="IZ60" s="27"/>
      <c r="JA60" s="27"/>
      <c r="JB60" s="27"/>
      <c r="JC60" s="27"/>
      <c r="JD60" s="27"/>
      <c r="JE60" s="27"/>
      <c r="JF60" s="27"/>
      <c r="JG60" s="27"/>
      <c r="JH60" s="27"/>
      <c r="JI60" s="27"/>
      <c r="JJ60" s="27"/>
      <c r="JK60" s="27"/>
      <c r="JL60" s="27"/>
      <c r="JM60" s="27"/>
      <c r="JN60" s="27"/>
      <c r="JO60" s="27"/>
      <c r="JP60" s="27"/>
      <c r="JQ60" s="27"/>
      <c r="JR60" s="27"/>
      <c r="JS60" s="27"/>
      <c r="JT60" s="27"/>
      <c r="JU60" s="27"/>
      <c r="JV60" s="27"/>
      <c r="JW60" s="27"/>
      <c r="JX60" s="27"/>
      <c r="JY60" s="27"/>
      <c r="JZ60" s="27"/>
      <c r="KA60" s="27"/>
      <c r="KB60" s="27"/>
      <c r="KC60" s="27"/>
      <c r="KD60" s="27"/>
      <c r="KE60" s="27"/>
      <c r="KF60" s="27"/>
      <c r="KG60" s="27"/>
      <c r="KH60" s="27"/>
      <c r="KI60" s="27"/>
      <c r="KJ60" s="27"/>
      <c r="KK60" s="27"/>
      <c r="KL60" s="27"/>
      <c r="KM60" s="27"/>
      <c r="KN60" s="27"/>
      <c r="KO60" s="27"/>
      <c r="KP60" s="27"/>
      <c r="KQ60" s="27"/>
      <c r="KR60" s="27"/>
      <c r="KS60" s="27"/>
      <c r="KT60" s="27"/>
      <c r="KU60" s="27"/>
      <c r="KV60" s="27"/>
      <c r="KW60" s="27"/>
      <c r="KX60" s="27"/>
      <c r="KY60" s="27"/>
      <c r="KZ60" s="27"/>
      <c r="LA60" s="27"/>
      <c r="LB60" s="27"/>
      <c r="LC60" s="27"/>
      <c r="LD60" s="27"/>
      <c r="LE60" s="27"/>
      <c r="LF60" s="27"/>
      <c r="LG60" s="27"/>
      <c r="LH60" s="27"/>
      <c r="LI60" s="27"/>
      <c r="LJ60" s="27"/>
      <c r="LK60" s="27"/>
      <c r="LL60" s="27"/>
      <c r="LM60" s="27"/>
      <c r="LN60" s="27"/>
      <c r="LO60" s="27"/>
      <c r="LP60" s="27"/>
      <c r="LQ60" s="27"/>
      <c r="LR60" s="27"/>
      <c r="LS60" s="27"/>
      <c r="LT60" s="27"/>
      <c r="LU60" s="27"/>
      <c r="LV60" s="27"/>
      <c r="LW60" s="27"/>
      <c r="LX60" s="27"/>
      <c r="LY60" s="27"/>
      <c r="LZ60" s="27"/>
      <c r="MA60" s="27"/>
      <c r="MB60" s="27"/>
      <c r="MC60" s="27"/>
      <c r="MD60" s="27"/>
      <c r="ME60" s="27"/>
      <c r="MF60" s="27"/>
      <c r="MG60" s="27"/>
      <c r="MH60" s="27"/>
      <c r="MI60" s="27"/>
      <c r="MJ60" s="27"/>
      <c r="MK60" s="27"/>
      <c r="ML60" s="27"/>
      <c r="MM60" s="27"/>
      <c r="MN60" s="27"/>
      <c r="MO60" s="27"/>
      <c r="MP60" s="27"/>
      <c r="MQ60" s="27"/>
      <c r="MR60" s="27"/>
      <c r="MS60" s="27"/>
      <c r="MT60" s="27"/>
      <c r="MU60" s="27"/>
      <c r="MV60" s="27"/>
      <c r="MW60" s="27"/>
      <c r="MX60" s="27"/>
      <c r="MY60" s="27"/>
      <c r="MZ60" s="27"/>
      <c r="NA60" s="27"/>
      <c r="NB60" s="27"/>
      <c r="NC60" s="27"/>
      <c r="ND60" s="27"/>
      <c r="NE60" s="27"/>
      <c r="NF60" s="27"/>
      <c r="NG60" s="27"/>
      <c r="NH60" s="27"/>
      <c r="NI60" s="27"/>
      <c r="NJ60" s="27"/>
      <c r="NK60" s="27"/>
      <c r="NL60" s="27"/>
      <c r="NM60" s="27"/>
      <c r="NN60" s="27"/>
      <c r="NO60" s="27"/>
      <c r="NP60" s="27"/>
      <c r="NQ60" s="27"/>
      <c r="NR60" s="27"/>
      <c r="NS60" s="27"/>
      <c r="NT60" s="27"/>
      <c r="NU60" s="27"/>
      <c r="NV60" s="27"/>
      <c r="NW60" s="27"/>
      <c r="NX60" s="27"/>
      <c r="NY60" s="27"/>
      <c r="NZ60" s="27"/>
      <c r="OA60" s="27"/>
      <c r="OB60" s="27"/>
      <c r="OC60" s="27"/>
      <c r="OD60" s="27"/>
      <c r="OE60" s="27"/>
      <c r="OF60" s="27"/>
      <c r="OG60" s="27"/>
      <c r="OH60" s="27"/>
      <c r="OI60" s="27"/>
      <c r="OJ60" s="27"/>
      <c r="OK60" s="27"/>
      <c r="OL60" s="27"/>
      <c r="OM60" s="27"/>
      <c r="ON60" s="27"/>
      <c r="OO60" s="27"/>
      <c r="OP60" s="27"/>
      <c r="OQ60" s="27"/>
      <c r="OR60" s="27"/>
      <c r="OS60" s="27"/>
      <c r="OT60" s="27"/>
      <c r="OU60" s="27"/>
      <c r="OV60" s="27"/>
      <c r="OW60" s="27"/>
      <c r="OX60" s="27"/>
      <c r="OY60" s="27"/>
      <c r="OZ60" s="27"/>
      <c r="PA60" s="27"/>
      <c r="PB60" s="27"/>
      <c r="PC60" s="27"/>
      <c r="PD60" s="27"/>
      <c r="PE60" s="27"/>
      <c r="PF60" s="27"/>
      <c r="PG60" s="27"/>
      <c r="PH60" s="27"/>
      <c r="PI60" s="27"/>
      <c r="PJ60" s="27"/>
      <c r="PK60" s="27"/>
      <c r="PL60" s="27"/>
      <c r="PM60" s="27"/>
      <c r="PN60" s="27"/>
      <c r="PO60" s="27"/>
      <c r="PP60" s="27"/>
      <c r="PQ60" s="27"/>
      <c r="PR60" s="27"/>
      <c r="PS60" s="27"/>
      <c r="PT60" s="27"/>
      <c r="PU60" s="27"/>
      <c r="PV60" s="27"/>
      <c r="PW60" s="27"/>
      <c r="PX60" s="27"/>
      <c r="PY60" s="27"/>
      <c r="PZ60" s="27"/>
      <c r="QA60" s="27"/>
      <c r="QB60" s="27"/>
      <c r="QC60" s="27"/>
      <c r="QD60" s="27"/>
      <c r="QE60" s="27"/>
      <c r="QF60" s="27"/>
      <c r="QG60" s="27"/>
      <c r="QH60" s="27"/>
      <c r="QI60" s="27"/>
      <c r="QJ60" s="27"/>
      <c r="QK60" s="27"/>
      <c r="QL60" s="27"/>
      <c r="QM60" s="27"/>
      <c r="QN60" s="27"/>
      <c r="QO60" s="27"/>
      <c r="QP60" s="27"/>
      <c r="QQ60" s="27"/>
      <c r="QR60" s="27"/>
      <c r="QS60" s="27"/>
      <c r="QT60" s="27"/>
      <c r="QU60" s="27"/>
      <c r="QV60" s="27"/>
      <c r="QW60" s="27"/>
      <c r="QX60" s="27"/>
      <c r="QY60" s="27"/>
      <c r="QZ60" s="27"/>
      <c r="RA60" s="27"/>
      <c r="RB60" s="27"/>
      <c r="RC60" s="27"/>
      <c r="RD60" s="27"/>
      <c r="RE60" s="27"/>
      <c r="RF60" s="27"/>
      <c r="RG60" s="27"/>
      <c r="RH60" s="27"/>
      <c r="RI60" s="27"/>
      <c r="RJ60" s="27"/>
      <c r="RK60" s="27"/>
      <c r="RL60" s="27"/>
      <c r="RM60" s="27"/>
      <c r="RN60" s="27"/>
      <c r="RO60" s="27"/>
      <c r="RP60" s="27"/>
      <c r="RQ60" s="27"/>
      <c r="RR60" s="27"/>
      <c r="RS60" s="27"/>
      <c r="RT60" s="27"/>
      <c r="RU60" s="27"/>
      <c r="RV60" s="27"/>
      <c r="RW60" s="27"/>
      <c r="RX60" s="27"/>
      <c r="RY60" s="27"/>
      <c r="RZ60" s="27"/>
      <c r="SA60" s="27"/>
      <c r="SB60" s="27"/>
      <c r="SC60" s="27"/>
      <c r="SD60" s="27"/>
      <c r="SE60" s="27"/>
      <c r="SF60" s="27"/>
      <c r="SG60" s="27"/>
      <c r="SH60" s="27"/>
      <c r="SI60" s="27"/>
      <c r="SJ60" s="27"/>
      <c r="SK60" s="27"/>
      <c r="SL60" s="27"/>
      <c r="SM60" s="27"/>
      <c r="SN60" s="27"/>
      <c r="SO60" s="27"/>
      <c r="SP60" s="27"/>
      <c r="SQ60" s="27"/>
      <c r="SR60" s="27"/>
      <c r="SS60" s="27"/>
      <c r="ST60" s="27"/>
      <c r="SU60" s="27"/>
      <c r="SV60" s="27"/>
      <c r="SW60" s="27"/>
      <c r="SX60" s="27"/>
      <c r="SY60" s="27"/>
      <c r="SZ60" s="27"/>
      <c r="TA60" s="27"/>
      <c r="TB60" s="27"/>
      <c r="TC60" s="27"/>
      <c r="TD60" s="27"/>
      <c r="TE60" s="27"/>
      <c r="TF60" s="27"/>
      <c r="TG60" s="27"/>
      <c r="TH60" s="27"/>
      <c r="TI60" s="27"/>
      <c r="TJ60" s="27"/>
      <c r="TK60" s="27"/>
      <c r="TL60" s="27"/>
      <c r="TM60" s="27"/>
      <c r="TN60" s="27"/>
      <c r="TO60" s="27"/>
      <c r="TP60" s="27"/>
      <c r="TQ60" s="27"/>
      <c r="TR60" s="27"/>
      <c r="TS60" s="27"/>
      <c r="TT60" s="27"/>
      <c r="TU60" s="27"/>
      <c r="TV60" s="27"/>
      <c r="TW60" s="27"/>
      <c r="TX60" s="27"/>
      <c r="TY60" s="27"/>
      <c r="TZ60" s="27"/>
      <c r="UA60" s="27"/>
      <c r="UB60" s="27"/>
      <c r="UC60" s="27"/>
      <c r="UD60" s="27"/>
      <c r="UE60" s="27"/>
      <c r="UF60" s="27"/>
      <c r="UG60" s="27"/>
      <c r="UH60" s="27"/>
      <c r="UI60" s="27"/>
      <c r="UJ60" s="27"/>
      <c r="UK60" s="27"/>
      <c r="UL60" s="27"/>
      <c r="UM60" s="27"/>
      <c r="UN60" s="27"/>
      <c r="UO60" s="27"/>
      <c r="UP60" s="27"/>
      <c r="UQ60" s="27"/>
      <c r="UR60" s="27"/>
      <c r="US60" s="27"/>
      <c r="UT60" s="27"/>
      <c r="UU60" s="27"/>
      <c r="UV60" s="27"/>
      <c r="UW60" s="27"/>
      <c r="UX60" s="27"/>
      <c r="UY60" s="27"/>
      <c r="UZ60" s="27"/>
      <c r="VA60" s="27"/>
      <c r="VB60" s="27"/>
      <c r="VC60" s="27"/>
      <c r="VD60" s="27"/>
      <c r="VE60" s="27"/>
      <c r="VF60" s="27"/>
      <c r="VG60" s="27"/>
      <c r="VH60" s="27"/>
      <c r="VI60" s="27"/>
      <c r="VJ60" s="27"/>
      <c r="VK60" s="27"/>
      <c r="VL60" s="27"/>
      <c r="VM60" s="27"/>
      <c r="VN60" s="27"/>
      <c r="VO60" s="27"/>
      <c r="VP60" s="27"/>
      <c r="VQ60" s="27"/>
      <c r="VR60" s="27"/>
      <c r="VS60" s="27"/>
      <c r="VT60" s="27"/>
      <c r="VU60" s="27"/>
      <c r="VV60" s="27"/>
      <c r="VW60" s="27"/>
      <c r="VX60" s="27"/>
      <c r="VY60" s="27"/>
      <c r="VZ60" s="27"/>
      <c r="WA60" s="27"/>
      <c r="WB60" s="27"/>
      <c r="WC60" s="27"/>
      <c r="WD60" s="27"/>
      <c r="WE60" s="27"/>
      <c r="WF60" s="27"/>
      <c r="WG60" s="27"/>
      <c r="WH60" s="27"/>
      <c r="WI60" s="27"/>
      <c r="WJ60" s="27"/>
      <c r="WK60" s="27"/>
      <c r="WL60" s="27"/>
      <c r="WM60" s="27"/>
      <c r="WN60" s="27"/>
      <c r="WO60" s="27"/>
      <c r="WP60" s="27"/>
      <c r="WQ60" s="27"/>
      <c r="WR60" s="27"/>
      <c r="WS60" s="27"/>
      <c r="WT60" s="27"/>
      <c r="WU60" s="27"/>
      <c r="WV60" s="27"/>
      <c r="WW60" s="27"/>
      <c r="WX60" s="27"/>
      <c r="WY60" s="27"/>
      <c r="WZ60" s="27"/>
      <c r="XA60" s="27"/>
      <c r="XB60" s="27"/>
      <c r="XC60" s="27"/>
      <c r="XD60" s="27"/>
      <c r="XE60" s="27"/>
      <c r="XF60" s="27"/>
      <c r="XG60" s="27"/>
      <c r="XH60" s="27"/>
      <c r="XI60" s="27"/>
      <c r="XJ60" s="27"/>
      <c r="XK60" s="27"/>
      <c r="XL60" s="27"/>
      <c r="XM60" s="27"/>
      <c r="XN60" s="27"/>
      <c r="XO60" s="27"/>
      <c r="XP60" s="27"/>
      <c r="XQ60" s="27"/>
      <c r="XR60" s="27"/>
      <c r="XS60" s="27"/>
      <c r="XT60" s="27"/>
      <c r="XU60" s="27"/>
      <c r="XV60" s="27"/>
      <c r="XW60" s="27"/>
      <c r="XX60" s="27"/>
      <c r="XY60" s="27"/>
      <c r="XZ60" s="27"/>
      <c r="YA60" s="27"/>
      <c r="YB60" s="27"/>
      <c r="YC60" s="27"/>
      <c r="YD60" s="27"/>
      <c r="YE60" s="27"/>
      <c r="YF60" s="27"/>
      <c r="YG60" s="27"/>
      <c r="YH60" s="27"/>
      <c r="YI60" s="27"/>
      <c r="YJ60" s="27"/>
      <c r="YK60" s="27"/>
      <c r="YL60" s="27"/>
      <c r="YM60" s="27"/>
      <c r="YN60" s="27"/>
      <c r="YO60" s="27"/>
      <c r="YP60" s="27"/>
      <c r="YQ60" s="27"/>
      <c r="YR60" s="27"/>
      <c r="YS60" s="27"/>
      <c r="YT60" s="27"/>
      <c r="YU60" s="27"/>
      <c r="YV60" s="27"/>
      <c r="YW60" s="27"/>
      <c r="YX60" s="27"/>
      <c r="YY60" s="27"/>
      <c r="YZ60" s="27"/>
      <c r="ZA60" s="27"/>
      <c r="ZB60" s="27"/>
      <c r="ZC60" s="27"/>
      <c r="ZD60" s="27"/>
      <c r="ZE60" s="27"/>
      <c r="ZF60" s="27"/>
      <c r="ZG60" s="27"/>
      <c r="ZH60" s="27"/>
      <c r="ZI60" s="27"/>
      <c r="ZJ60" s="27"/>
      <c r="ZK60" s="27"/>
      <c r="ZL60" s="27"/>
      <c r="ZM60" s="27"/>
      <c r="ZN60" s="27"/>
      <c r="ZO60" s="27"/>
      <c r="ZP60" s="27"/>
      <c r="ZQ60" s="27"/>
      <c r="ZR60" s="27"/>
      <c r="ZS60" s="27"/>
      <c r="ZT60" s="27"/>
      <c r="ZU60" s="27"/>
      <c r="ZV60" s="27"/>
      <c r="ZW60" s="27"/>
      <c r="ZX60" s="27"/>
      <c r="ZY60" s="27"/>
      <c r="ZZ60" s="27"/>
      <c r="AAA60" s="27"/>
      <c r="AAB60" s="27"/>
      <c r="AAC60" s="27"/>
      <c r="AAD60" s="27"/>
      <c r="AAE60" s="27"/>
      <c r="AAF60" s="27"/>
      <c r="AAG60" s="27"/>
      <c r="AAH60" s="27"/>
      <c r="AAI60" s="27"/>
      <c r="AAJ60" s="27"/>
      <c r="AAK60" s="27"/>
      <c r="AAL60" s="27"/>
      <c r="AAM60" s="27"/>
      <c r="AAN60" s="27"/>
      <c r="AAO60" s="27"/>
      <c r="AAP60" s="27"/>
      <c r="AAQ60" s="27"/>
      <c r="AAR60" s="27"/>
      <c r="AAS60" s="27"/>
      <c r="AAT60" s="27"/>
      <c r="AAU60" s="27"/>
      <c r="AAV60" s="27"/>
      <c r="AAW60" s="27"/>
      <c r="AAX60" s="27"/>
      <c r="AAY60" s="27"/>
      <c r="AAZ60" s="27"/>
      <c r="ABA60" s="27"/>
      <c r="ABB60" s="27"/>
      <c r="ABC60" s="27"/>
      <c r="ABD60" s="27"/>
      <c r="ABE60" s="27"/>
      <c r="ABF60" s="27"/>
      <c r="ABG60" s="27"/>
      <c r="ABH60" s="27"/>
      <c r="ABI60" s="27"/>
      <c r="ABJ60" s="27"/>
      <c r="ABK60" s="27"/>
      <c r="ABL60" s="27"/>
      <c r="ABM60" s="27"/>
      <c r="ABN60" s="27"/>
      <c r="ABO60" s="27"/>
      <c r="ABP60" s="27"/>
      <c r="ABQ60" s="27"/>
      <c r="ABR60" s="27"/>
      <c r="ABS60" s="27"/>
      <c r="ABT60" s="27"/>
      <c r="ABU60" s="27"/>
      <c r="ABV60" s="27"/>
      <c r="ABW60" s="27"/>
      <c r="ABX60" s="27"/>
      <c r="ABY60" s="27"/>
      <c r="ABZ60" s="27"/>
      <c r="ACA60" s="27"/>
      <c r="ACB60" s="27"/>
      <c r="ACC60" s="27"/>
      <c r="ACD60" s="27"/>
      <c r="ACE60" s="27"/>
      <c r="ACF60" s="27"/>
      <c r="ACG60" s="27"/>
      <c r="ACH60" s="27"/>
      <c r="ACI60" s="27"/>
      <c r="ACJ60" s="27"/>
      <c r="ACK60" s="27"/>
      <c r="ACL60" s="27"/>
      <c r="ACM60" s="27"/>
      <c r="ACN60" s="27"/>
      <c r="ACO60" s="27"/>
      <c r="ACP60" s="27"/>
      <c r="ACQ60" s="27"/>
      <c r="ACR60" s="27"/>
      <c r="ACS60" s="27"/>
      <c r="ACT60" s="27"/>
      <c r="ACU60" s="27"/>
      <c r="ACV60" s="27"/>
      <c r="ACW60" s="27"/>
      <c r="ACX60" s="27"/>
      <c r="ACY60" s="27"/>
      <c r="ACZ60" s="27"/>
      <c r="ADA60" s="27"/>
      <c r="ADB60" s="27"/>
      <c r="ADC60" s="27"/>
      <c r="ADD60" s="27"/>
      <c r="ADE60" s="27"/>
      <c r="ADF60" s="27"/>
      <c r="ADG60" s="27"/>
      <c r="ADH60" s="27"/>
      <c r="ADI60" s="27"/>
      <c r="ADJ60" s="27"/>
      <c r="ADK60" s="27"/>
      <c r="ADL60" s="27"/>
      <c r="ADM60" s="27"/>
      <c r="ADN60" s="27"/>
      <c r="ADO60" s="27"/>
      <c r="ADP60" s="27"/>
      <c r="ADQ60" s="27"/>
      <c r="ADR60" s="27"/>
      <c r="ADS60" s="27"/>
      <c r="ADT60" s="27"/>
      <c r="ADU60" s="27"/>
      <c r="ADV60" s="27"/>
      <c r="ADW60" s="27"/>
      <c r="ADX60" s="27"/>
      <c r="ADY60" s="27"/>
      <c r="ADZ60" s="27"/>
      <c r="AEA60" s="27"/>
      <c r="AEB60" s="27"/>
      <c r="AEC60" s="27"/>
      <c r="AED60" s="27"/>
      <c r="AEE60" s="27"/>
      <c r="AEF60" s="27"/>
      <c r="AEG60" s="27"/>
      <c r="AEH60" s="27"/>
      <c r="AEI60" s="27"/>
      <c r="AEJ60" s="27"/>
      <c r="AEK60" s="27"/>
      <c r="AEL60" s="27"/>
      <c r="AEM60" s="27"/>
      <c r="AEN60" s="27"/>
      <c r="AEO60" s="27"/>
      <c r="AEP60" s="27"/>
      <c r="AEQ60" s="27"/>
      <c r="AER60" s="27"/>
      <c r="AES60" s="27"/>
      <c r="AET60" s="27"/>
      <c r="AEU60" s="27"/>
      <c r="AEV60" s="27"/>
      <c r="AEW60" s="27"/>
      <c r="AEX60" s="27"/>
      <c r="AEY60" s="27"/>
      <c r="AEZ60" s="27"/>
      <c r="AFA60" s="27"/>
      <c r="AFB60" s="27"/>
      <c r="AFC60" s="27"/>
      <c r="AFD60" s="27"/>
      <c r="AFE60" s="27"/>
      <c r="AFF60" s="27"/>
      <c r="AFG60" s="27"/>
      <c r="AFH60" s="27"/>
      <c r="AFI60" s="27"/>
      <c r="AFJ60" s="27"/>
      <c r="AFK60" s="27"/>
      <c r="AFL60" s="27"/>
      <c r="AFM60" s="27"/>
      <c r="AFN60" s="27"/>
      <c r="AFO60" s="27"/>
      <c r="AFP60" s="27"/>
      <c r="AFQ60" s="27"/>
      <c r="AFR60" s="27"/>
      <c r="AFS60" s="27"/>
      <c r="AFT60" s="27"/>
      <c r="AFU60" s="27"/>
      <c r="AFV60" s="27"/>
      <c r="AFW60" s="27"/>
      <c r="AFX60" s="27"/>
      <c r="AFY60" s="27"/>
      <c r="AFZ60" s="27"/>
      <c r="AGA60" s="27"/>
      <c r="AGB60" s="27"/>
      <c r="AGC60" s="27"/>
      <c r="AGD60" s="27"/>
      <c r="AGE60" s="27"/>
      <c r="AGF60" s="27"/>
      <c r="AGG60" s="27"/>
      <c r="AGH60" s="27"/>
      <c r="AGI60" s="27"/>
      <c r="AGJ60" s="27"/>
      <c r="AGK60" s="27"/>
      <c r="AGL60" s="27"/>
      <c r="AGM60" s="27"/>
      <c r="AGN60" s="27"/>
      <c r="AGO60" s="27"/>
      <c r="AGP60" s="27"/>
      <c r="AGQ60" s="27"/>
      <c r="AGR60" s="27"/>
      <c r="AGS60" s="27"/>
      <c r="AGT60" s="27"/>
      <c r="AGU60" s="27"/>
      <c r="AGV60" s="27"/>
      <c r="AGW60" s="27"/>
      <c r="AGX60" s="27"/>
      <c r="AGY60" s="27"/>
      <c r="AGZ60" s="27"/>
      <c r="AHA60" s="27"/>
      <c r="AHB60" s="27"/>
      <c r="AHC60" s="27"/>
      <c r="AHD60" s="27"/>
      <c r="AHE60" s="27"/>
      <c r="AHF60" s="27"/>
      <c r="AHG60" s="27"/>
      <c r="AHH60" s="27"/>
      <c r="AHI60" s="27"/>
      <c r="AHJ60" s="27"/>
      <c r="AHK60" s="27"/>
      <c r="AHL60" s="27"/>
      <c r="AHM60" s="27"/>
      <c r="AHN60" s="27"/>
      <c r="AHO60" s="27"/>
      <c r="AHP60" s="27"/>
      <c r="AHQ60" s="27"/>
      <c r="AHR60" s="27"/>
      <c r="AHS60" s="27"/>
      <c r="AHT60" s="27"/>
      <c r="AHU60" s="27"/>
      <c r="AHV60" s="27"/>
      <c r="AHW60" s="27"/>
      <c r="AHX60" s="27"/>
      <c r="AHY60" s="27"/>
      <c r="AHZ60" s="27"/>
      <c r="AIA60" s="27"/>
      <c r="AIB60" s="27"/>
      <c r="AIC60" s="27"/>
      <c r="AID60" s="27"/>
      <c r="AIE60" s="27"/>
      <c r="AIF60" s="27"/>
      <c r="AIG60" s="27"/>
      <c r="AIH60" s="27"/>
      <c r="AII60" s="27"/>
      <c r="AIJ60" s="27"/>
      <c r="AIK60" s="27"/>
      <c r="AIL60" s="27"/>
      <c r="AIM60" s="27"/>
      <c r="AIN60" s="27"/>
      <c r="AIO60" s="27"/>
      <c r="AIP60" s="27"/>
      <c r="AIQ60" s="27"/>
      <c r="AIR60" s="27"/>
      <c r="AIS60" s="27"/>
      <c r="AIT60" s="27"/>
      <c r="AIU60" s="27"/>
      <c r="AIV60" s="27"/>
      <c r="AIW60" s="27"/>
      <c r="AIX60" s="27"/>
      <c r="AIY60" s="27"/>
      <c r="AIZ60" s="27"/>
      <c r="AJA60" s="27"/>
      <c r="AJB60" s="27"/>
      <c r="AJC60" s="27"/>
      <c r="AJD60" s="27"/>
      <c r="AJE60" s="27"/>
      <c r="AJF60" s="27"/>
      <c r="AJG60" s="27"/>
      <c r="AJH60" s="27"/>
      <c r="AJI60" s="27"/>
      <c r="AJJ60" s="27"/>
      <c r="AJK60" s="27"/>
      <c r="AJL60" s="27"/>
      <c r="AJM60" s="27"/>
      <c r="AJN60" s="27"/>
      <c r="AJO60" s="27"/>
      <c r="AJP60" s="27"/>
      <c r="AJQ60" s="27"/>
      <c r="AJR60" s="27"/>
      <c r="AJS60" s="27"/>
      <c r="AJT60" s="27"/>
      <c r="AJU60" s="27"/>
      <c r="AJV60" s="27"/>
      <c r="AJW60" s="27"/>
      <c r="AJX60" s="27"/>
      <c r="AJY60" s="27"/>
      <c r="AJZ60" s="27"/>
      <c r="AKA60" s="27"/>
      <c r="AKB60" s="27"/>
      <c r="AKC60" s="27"/>
      <c r="AKD60" s="27"/>
      <c r="AKE60" s="27"/>
      <c r="AKF60" s="27"/>
      <c r="AKG60" s="27"/>
      <c r="AKH60" s="27"/>
      <c r="AKI60" s="27"/>
      <c r="AKJ60" s="27"/>
      <c r="AKK60" s="27"/>
      <c r="AKL60" s="27"/>
      <c r="AKM60" s="27"/>
      <c r="AKN60" s="27"/>
      <c r="AKO60" s="27"/>
      <c r="AKP60" s="27"/>
      <c r="AKQ60" s="27"/>
      <c r="AKR60" s="27"/>
      <c r="AKS60" s="27"/>
      <c r="AKT60" s="27"/>
      <c r="AKU60" s="27"/>
      <c r="AKV60" s="27"/>
      <c r="AKW60" s="27"/>
      <c r="AKX60" s="27"/>
      <c r="AKY60" s="27"/>
      <c r="AKZ60" s="27"/>
      <c r="ALA60" s="27"/>
      <c r="ALB60" s="27"/>
      <c r="ALC60" s="27"/>
      <c r="ALD60" s="27"/>
      <c r="ALE60" s="27"/>
      <c r="ALF60" s="27"/>
      <c r="ALG60" s="27"/>
      <c r="ALH60" s="27"/>
      <c r="ALI60" s="27"/>
      <c r="ALJ60" s="27"/>
      <c r="ALK60" s="27"/>
      <c r="ALL60" s="27"/>
      <c r="ALM60" s="27"/>
      <c r="ALN60" s="27"/>
      <c r="ALO60" s="27"/>
      <c r="ALP60" s="27"/>
      <c r="ALQ60" s="27"/>
      <c r="ALR60" s="27"/>
      <c r="ALS60" s="27"/>
      <c r="ALT60" s="27"/>
      <c r="ALU60" s="27"/>
      <c r="ALV60" s="27"/>
      <c r="ALW60" s="27"/>
      <c r="ALX60" s="27"/>
      <c r="ALY60" s="27"/>
      <c r="ALZ60" s="27"/>
      <c r="AMA60" s="27"/>
    </row>
    <row r="61" spans="1:1015" s="23" customFormat="1" x14ac:dyDescent="0.2">
      <c r="A61" s="18" t="s">
        <v>489</v>
      </c>
      <c r="B61" s="19" t="s">
        <v>490</v>
      </c>
      <c r="C61" s="20" t="s">
        <v>491</v>
      </c>
      <c r="D61" s="21">
        <v>10000</v>
      </c>
      <c r="E61" s="22">
        <v>20</v>
      </c>
    </row>
    <row r="62" spans="1:1015" s="23" customFormat="1" ht="25.5" x14ac:dyDescent="0.2">
      <c r="A62" s="18" t="s">
        <v>489</v>
      </c>
      <c r="B62" s="19" t="s">
        <v>492</v>
      </c>
      <c r="C62" s="20" t="s">
        <v>493</v>
      </c>
      <c r="D62" s="21">
        <v>30000</v>
      </c>
      <c r="E62" s="22">
        <v>20</v>
      </c>
    </row>
    <row r="63" spans="1:1015" s="23" customFormat="1" x14ac:dyDescent="0.2">
      <c r="A63" s="18" t="s">
        <v>494</v>
      </c>
      <c r="B63" s="37" t="s">
        <v>495</v>
      </c>
      <c r="C63" s="20" t="s">
        <v>496</v>
      </c>
      <c r="D63" s="21">
        <v>4750</v>
      </c>
      <c r="E63" s="22">
        <v>20</v>
      </c>
    </row>
    <row r="64" spans="1:1015" s="23" customFormat="1" x14ac:dyDescent="0.2">
      <c r="A64" s="18" t="s">
        <v>494</v>
      </c>
      <c r="B64" s="37" t="s">
        <v>495</v>
      </c>
      <c r="C64" s="20" t="s">
        <v>497</v>
      </c>
      <c r="D64" s="21">
        <v>3050</v>
      </c>
      <c r="E64" s="22">
        <v>20</v>
      </c>
    </row>
    <row r="65" spans="1:5" s="23" customFormat="1" ht="25.5" x14ac:dyDescent="0.2">
      <c r="A65" s="18" t="s">
        <v>498</v>
      </c>
      <c r="B65" s="19" t="s">
        <v>499</v>
      </c>
      <c r="C65" s="40" t="s">
        <v>500</v>
      </c>
      <c r="D65" s="21">
        <v>12000</v>
      </c>
      <c r="E65" s="22">
        <v>20</v>
      </c>
    </row>
    <row r="66" spans="1:5" s="23" customFormat="1" ht="25.5" x14ac:dyDescent="0.2">
      <c r="A66" s="18" t="s">
        <v>498</v>
      </c>
      <c r="B66" s="19" t="s">
        <v>499</v>
      </c>
      <c r="C66" s="40" t="s">
        <v>501</v>
      </c>
      <c r="D66" s="21">
        <v>11000</v>
      </c>
      <c r="E66" s="22">
        <v>20</v>
      </c>
    </row>
    <row r="67" spans="1:5" s="23" customFormat="1" x14ac:dyDescent="0.2">
      <c r="A67" s="18" t="s">
        <v>498</v>
      </c>
      <c r="B67" s="19" t="s">
        <v>499</v>
      </c>
      <c r="C67" s="40" t="s">
        <v>502</v>
      </c>
      <c r="D67" s="21">
        <v>7000</v>
      </c>
      <c r="E67" s="22">
        <v>20</v>
      </c>
    </row>
    <row r="68" spans="1:5" s="23" customFormat="1" x14ac:dyDescent="0.2">
      <c r="A68" s="18" t="s">
        <v>503</v>
      </c>
      <c r="B68" s="19" t="s">
        <v>504</v>
      </c>
      <c r="C68" s="20" t="s">
        <v>505</v>
      </c>
      <c r="D68" s="21">
        <v>25000</v>
      </c>
      <c r="E68" s="22">
        <v>20</v>
      </c>
    </row>
    <row r="69" spans="1:5" s="23" customFormat="1" x14ac:dyDescent="0.2">
      <c r="A69" s="18" t="s">
        <v>503</v>
      </c>
      <c r="B69" s="19" t="s">
        <v>506</v>
      </c>
      <c r="C69" s="20" t="s">
        <v>507</v>
      </c>
      <c r="D69" s="21">
        <v>12000</v>
      </c>
      <c r="E69" s="22">
        <v>20</v>
      </c>
    </row>
    <row r="70" spans="1:5" s="23" customFormat="1" x14ac:dyDescent="0.2">
      <c r="A70" s="18" t="s">
        <v>503</v>
      </c>
      <c r="B70" s="19" t="s">
        <v>506</v>
      </c>
      <c r="C70" s="20" t="s">
        <v>508</v>
      </c>
      <c r="D70" s="21">
        <v>8000</v>
      </c>
      <c r="E70" s="22">
        <v>20</v>
      </c>
    </row>
    <row r="71" spans="1:5" s="23" customFormat="1" x14ac:dyDescent="0.2">
      <c r="A71" s="18" t="s">
        <v>503</v>
      </c>
      <c r="B71" s="19" t="s">
        <v>506</v>
      </c>
      <c r="C71" s="20" t="s">
        <v>509</v>
      </c>
      <c r="D71" s="21">
        <v>14000</v>
      </c>
      <c r="E71" s="22">
        <v>20</v>
      </c>
    </row>
    <row r="72" spans="1:5" s="23" customFormat="1" x14ac:dyDescent="0.2">
      <c r="A72" s="18" t="s">
        <v>503</v>
      </c>
      <c r="B72" s="19" t="s">
        <v>506</v>
      </c>
      <c r="C72" s="20" t="s">
        <v>510</v>
      </c>
      <c r="D72" s="21">
        <v>2000</v>
      </c>
      <c r="E72" s="22">
        <v>20</v>
      </c>
    </row>
    <row r="73" spans="1:5" s="23" customFormat="1" ht="25.5" x14ac:dyDescent="0.2">
      <c r="A73" s="18" t="s">
        <v>503</v>
      </c>
      <c r="B73" s="19" t="s">
        <v>511</v>
      </c>
      <c r="C73" s="20" t="s">
        <v>512</v>
      </c>
      <c r="D73" s="21">
        <v>35000</v>
      </c>
      <c r="E73" s="22">
        <v>20</v>
      </c>
    </row>
    <row r="74" spans="1:5" s="23" customFormat="1" ht="25.5" x14ac:dyDescent="0.2">
      <c r="A74" s="18" t="s">
        <v>513</v>
      </c>
      <c r="B74" s="19" t="s">
        <v>514</v>
      </c>
      <c r="C74" s="20" t="s">
        <v>515</v>
      </c>
      <c r="D74" s="21">
        <v>22000</v>
      </c>
      <c r="E74" s="22">
        <v>20</v>
      </c>
    </row>
    <row r="75" spans="1:5" s="23" customFormat="1" ht="25.5" x14ac:dyDescent="0.2">
      <c r="A75" s="18" t="s">
        <v>513</v>
      </c>
      <c r="B75" s="19" t="s">
        <v>516</v>
      </c>
      <c r="C75" s="20" t="s">
        <v>517</v>
      </c>
      <c r="D75" s="21">
        <v>42500</v>
      </c>
      <c r="E75" s="22">
        <v>20</v>
      </c>
    </row>
    <row r="76" spans="1:5" s="23" customFormat="1" x14ac:dyDescent="0.2">
      <c r="A76" s="32" t="s">
        <v>518</v>
      </c>
      <c r="B76" s="19" t="s">
        <v>519</v>
      </c>
      <c r="C76" s="20" t="s">
        <v>520</v>
      </c>
      <c r="D76" s="21">
        <v>25000</v>
      </c>
      <c r="E76" s="22">
        <v>20</v>
      </c>
    </row>
    <row r="77" spans="1:5" s="23" customFormat="1" ht="25.5" x14ac:dyDescent="0.2">
      <c r="A77" s="32" t="s">
        <v>518</v>
      </c>
      <c r="B77" s="19" t="s">
        <v>521</v>
      </c>
      <c r="C77" s="20" t="s">
        <v>522</v>
      </c>
      <c r="D77" s="21">
        <v>5000</v>
      </c>
      <c r="E77" s="22">
        <v>20</v>
      </c>
    </row>
    <row r="78" spans="1:5" x14ac:dyDescent="0.2">
      <c r="A78" s="18" t="s">
        <v>311</v>
      </c>
      <c r="B78" s="18" t="s">
        <v>289</v>
      </c>
      <c r="C78" s="32" t="s">
        <v>523</v>
      </c>
      <c r="D78" s="21">
        <v>274295</v>
      </c>
      <c r="E78" s="41">
        <v>20</v>
      </c>
    </row>
    <row r="79" spans="1:5" x14ac:dyDescent="0.2">
      <c r="D79" s="42">
        <f>SUM(D4:D78)</f>
        <v>2000000</v>
      </c>
    </row>
  </sheetData>
  <pageMargins left="0.7" right="0.7" top="0.75" bottom="0.75" header="0.3" footer="0.3"/>
  <customProperties>
    <customPr name="EpmWorksheetKeyString_GUID" r:id="rId1"/>
  </customPropertie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68"/>
  <sheetViews>
    <sheetView workbookViewId="0"/>
  </sheetViews>
  <sheetFormatPr defaultColWidth="8.7109375" defaultRowHeight="12.75" x14ac:dyDescent="0.2"/>
  <cols>
    <col min="1" max="1" width="22.85546875" style="46" customWidth="1"/>
    <col min="2" max="2" width="19.7109375" style="63" customWidth="1"/>
    <col min="3" max="3" width="26.5703125" style="46" customWidth="1"/>
    <col min="4" max="4" width="35.140625" style="63" customWidth="1"/>
    <col min="5" max="5" width="31.140625" style="63" customWidth="1"/>
    <col min="6" max="6" width="11" style="46" customWidth="1"/>
    <col min="7" max="7" width="15.28515625" style="46" customWidth="1"/>
    <col min="8" max="16384" width="8.7109375" style="46"/>
  </cols>
  <sheetData>
    <row r="1" spans="1:7" x14ac:dyDescent="0.2">
      <c r="A1" s="43" t="s">
        <v>964</v>
      </c>
    </row>
    <row r="2" spans="1:7" ht="38.25" x14ac:dyDescent="0.2">
      <c r="A2" s="44" t="s">
        <v>525</v>
      </c>
      <c r="B2" s="44" t="s">
        <v>231</v>
      </c>
      <c r="C2" s="44" t="s">
        <v>787</v>
      </c>
      <c r="D2" s="44" t="s">
        <v>526</v>
      </c>
      <c r="E2" s="44" t="s">
        <v>527</v>
      </c>
      <c r="F2" s="44"/>
      <c r="G2" s="45" t="s">
        <v>528</v>
      </c>
    </row>
    <row r="3" spans="1:7" ht="25.5" x14ac:dyDescent="0.2">
      <c r="A3" s="47" t="s">
        <v>311</v>
      </c>
      <c r="B3" s="47" t="s">
        <v>311</v>
      </c>
      <c r="C3" s="47" t="s">
        <v>529</v>
      </c>
      <c r="D3" s="47" t="s">
        <v>530</v>
      </c>
      <c r="E3" s="47" t="s">
        <v>531</v>
      </c>
      <c r="F3" s="48" t="s">
        <v>532</v>
      </c>
      <c r="G3" s="64">
        <v>5000</v>
      </c>
    </row>
    <row r="4" spans="1:7" ht="63" customHeight="1" x14ac:dyDescent="0.2">
      <c r="A4" s="47" t="s">
        <v>311</v>
      </c>
      <c r="B4" s="47" t="s">
        <v>311</v>
      </c>
      <c r="C4" s="47" t="s">
        <v>533</v>
      </c>
      <c r="D4" s="47" t="s">
        <v>534</v>
      </c>
      <c r="E4" s="47" t="s">
        <v>535</v>
      </c>
      <c r="F4" s="48" t="s">
        <v>536</v>
      </c>
      <c r="G4" s="64">
        <v>18000</v>
      </c>
    </row>
    <row r="5" spans="1:7" ht="25.5" x14ac:dyDescent="0.2">
      <c r="A5" s="47" t="s">
        <v>311</v>
      </c>
      <c r="B5" s="47" t="s">
        <v>311</v>
      </c>
      <c r="C5" s="47" t="s">
        <v>529</v>
      </c>
      <c r="D5" s="47" t="s">
        <v>537</v>
      </c>
      <c r="E5" s="47" t="s">
        <v>538</v>
      </c>
      <c r="F5" s="48" t="s">
        <v>539</v>
      </c>
      <c r="G5" s="64">
        <v>5000</v>
      </c>
    </row>
    <row r="6" spans="1:7" ht="25.5" x14ac:dyDescent="0.2">
      <c r="A6" s="47" t="s">
        <v>311</v>
      </c>
      <c r="B6" s="47" t="s">
        <v>311</v>
      </c>
      <c r="C6" s="47" t="s">
        <v>529</v>
      </c>
      <c r="D6" s="47" t="s">
        <v>540</v>
      </c>
      <c r="E6" s="47" t="s">
        <v>541</v>
      </c>
      <c r="F6" s="48" t="s">
        <v>542</v>
      </c>
      <c r="G6" s="64">
        <v>12000</v>
      </c>
    </row>
    <row r="7" spans="1:7" x14ac:dyDescent="0.2">
      <c r="A7" s="47" t="s">
        <v>311</v>
      </c>
      <c r="B7" s="47" t="s">
        <v>311</v>
      </c>
      <c r="C7" s="47" t="s">
        <v>529</v>
      </c>
      <c r="D7" s="47" t="s">
        <v>543</v>
      </c>
      <c r="E7" s="47" t="s">
        <v>544</v>
      </c>
      <c r="F7" s="48" t="s">
        <v>539</v>
      </c>
      <c r="G7" s="64">
        <v>6000</v>
      </c>
    </row>
    <row r="8" spans="1:7" ht="25.5" x14ac:dyDescent="0.2">
      <c r="A8" s="47" t="s">
        <v>311</v>
      </c>
      <c r="B8" s="47" t="s">
        <v>316</v>
      </c>
      <c r="C8" s="47" t="s">
        <v>529</v>
      </c>
      <c r="D8" s="47" t="s">
        <v>545</v>
      </c>
      <c r="E8" s="47" t="s">
        <v>546</v>
      </c>
      <c r="F8" s="48" t="s">
        <v>532</v>
      </c>
      <c r="G8" s="64">
        <v>5000</v>
      </c>
    </row>
    <row r="9" spans="1:7" ht="25.5" x14ac:dyDescent="0.2">
      <c r="A9" s="47" t="s">
        <v>311</v>
      </c>
      <c r="B9" s="47" t="s">
        <v>311</v>
      </c>
      <c r="C9" s="47" t="s">
        <v>529</v>
      </c>
      <c r="D9" s="49" t="s">
        <v>547</v>
      </c>
      <c r="E9" s="49" t="s">
        <v>548</v>
      </c>
      <c r="F9" s="50" t="s">
        <v>539</v>
      </c>
      <c r="G9" s="64">
        <v>5000</v>
      </c>
    </row>
    <row r="10" spans="1:7" x14ac:dyDescent="0.2">
      <c r="A10" s="47" t="s">
        <v>311</v>
      </c>
      <c r="B10" s="47" t="s">
        <v>311</v>
      </c>
      <c r="C10" s="47" t="s">
        <v>529</v>
      </c>
      <c r="D10" s="52" t="s">
        <v>549</v>
      </c>
      <c r="E10" s="53" t="s">
        <v>550</v>
      </c>
      <c r="F10" s="54" t="s">
        <v>551</v>
      </c>
      <c r="G10" s="65">
        <v>7000</v>
      </c>
    </row>
    <row r="11" spans="1:7" ht="38.25" x14ac:dyDescent="0.2">
      <c r="A11" s="47" t="s">
        <v>311</v>
      </c>
      <c r="B11" s="47" t="s">
        <v>552</v>
      </c>
      <c r="C11" s="47" t="s">
        <v>529</v>
      </c>
      <c r="D11" s="49" t="s">
        <v>552</v>
      </c>
      <c r="E11" s="49" t="s">
        <v>553</v>
      </c>
      <c r="F11" s="55" t="s">
        <v>532</v>
      </c>
      <c r="G11" s="64">
        <v>20000</v>
      </c>
    </row>
    <row r="12" spans="1:7" ht="25.5" x14ac:dyDescent="0.2">
      <c r="A12" s="47" t="s">
        <v>311</v>
      </c>
      <c r="B12" s="47" t="s">
        <v>311</v>
      </c>
      <c r="C12" s="47" t="s">
        <v>529</v>
      </c>
      <c r="D12" s="49" t="s">
        <v>554</v>
      </c>
      <c r="E12" s="49" t="s">
        <v>555</v>
      </c>
      <c r="F12" s="55" t="s">
        <v>532</v>
      </c>
      <c r="G12" s="66">
        <v>5000</v>
      </c>
    </row>
    <row r="13" spans="1:7" x14ac:dyDescent="0.2">
      <c r="A13" s="47" t="s">
        <v>311</v>
      </c>
      <c r="B13" s="47" t="s">
        <v>311</v>
      </c>
      <c r="C13" s="47" t="s">
        <v>556</v>
      </c>
      <c r="D13" s="49" t="s">
        <v>557</v>
      </c>
      <c r="E13" s="49" t="s">
        <v>550</v>
      </c>
      <c r="F13" s="50" t="s">
        <v>558</v>
      </c>
      <c r="G13" s="64">
        <v>40000</v>
      </c>
    </row>
    <row r="14" spans="1:7" x14ac:dyDescent="0.2">
      <c r="A14" s="47" t="s">
        <v>311</v>
      </c>
      <c r="B14" s="47" t="s">
        <v>311</v>
      </c>
      <c r="C14" s="47" t="s">
        <v>533</v>
      </c>
      <c r="D14" s="49" t="s">
        <v>559</v>
      </c>
      <c r="E14" s="49" t="s">
        <v>560</v>
      </c>
      <c r="F14" s="48" t="s">
        <v>536</v>
      </c>
      <c r="G14" s="64">
        <v>6000</v>
      </c>
    </row>
    <row r="15" spans="1:7" x14ac:dyDescent="0.2">
      <c r="A15" s="47" t="s">
        <v>311</v>
      </c>
      <c r="B15" s="47" t="s">
        <v>311</v>
      </c>
      <c r="C15" s="47" t="s">
        <v>529</v>
      </c>
      <c r="D15" s="49" t="s">
        <v>561</v>
      </c>
      <c r="E15" s="49" t="s">
        <v>562</v>
      </c>
      <c r="F15" s="55" t="s">
        <v>532</v>
      </c>
      <c r="G15" s="64">
        <v>3000</v>
      </c>
    </row>
    <row r="16" spans="1:7" x14ac:dyDescent="0.2">
      <c r="A16" s="47" t="s">
        <v>311</v>
      </c>
      <c r="B16" s="47" t="s">
        <v>311</v>
      </c>
      <c r="C16" s="47" t="s">
        <v>533</v>
      </c>
      <c r="D16" s="56" t="s">
        <v>563</v>
      </c>
      <c r="E16" s="49" t="s">
        <v>550</v>
      </c>
      <c r="F16" s="48" t="s">
        <v>536</v>
      </c>
      <c r="G16" s="56">
        <v>10000</v>
      </c>
    </row>
    <row r="17" spans="1:7" x14ac:dyDescent="0.2">
      <c r="A17" s="47" t="s">
        <v>311</v>
      </c>
      <c r="B17" s="47" t="s">
        <v>311</v>
      </c>
      <c r="C17" s="47" t="s">
        <v>529</v>
      </c>
      <c r="D17" s="56" t="s">
        <v>564</v>
      </c>
      <c r="E17" s="49" t="s">
        <v>565</v>
      </c>
      <c r="F17" s="50" t="s">
        <v>566</v>
      </c>
      <c r="G17" s="64">
        <v>5000</v>
      </c>
    </row>
    <row r="18" spans="1:7" x14ac:dyDescent="0.2">
      <c r="A18" s="47" t="s">
        <v>311</v>
      </c>
      <c r="B18" s="47" t="s">
        <v>311</v>
      </c>
      <c r="C18" s="47" t="s">
        <v>533</v>
      </c>
      <c r="D18" s="56" t="s">
        <v>567</v>
      </c>
      <c r="E18" s="49" t="s">
        <v>550</v>
      </c>
      <c r="F18" s="48" t="s">
        <v>536</v>
      </c>
      <c r="G18" s="56">
        <v>5000</v>
      </c>
    </row>
    <row r="19" spans="1:7" x14ac:dyDescent="0.2">
      <c r="A19" s="47" t="s">
        <v>311</v>
      </c>
      <c r="B19" s="47" t="s">
        <v>311</v>
      </c>
      <c r="C19" s="47" t="s">
        <v>529</v>
      </c>
      <c r="D19" s="56" t="s">
        <v>568</v>
      </c>
      <c r="E19" s="57" t="s">
        <v>550</v>
      </c>
      <c r="F19" s="55" t="s">
        <v>532</v>
      </c>
      <c r="G19" s="66">
        <v>5000</v>
      </c>
    </row>
    <row r="20" spans="1:7" x14ac:dyDescent="0.2">
      <c r="A20" s="47" t="s">
        <v>311</v>
      </c>
      <c r="B20" s="47" t="s">
        <v>311</v>
      </c>
      <c r="C20" s="47" t="s">
        <v>529</v>
      </c>
      <c r="D20" s="56" t="s">
        <v>569</v>
      </c>
      <c r="E20" s="57" t="s">
        <v>550</v>
      </c>
      <c r="F20" s="55" t="s">
        <v>539</v>
      </c>
      <c r="G20" s="66">
        <v>13500</v>
      </c>
    </row>
    <row r="21" spans="1:7" x14ac:dyDescent="0.2">
      <c r="A21" s="47" t="s">
        <v>311</v>
      </c>
      <c r="B21" s="47" t="s">
        <v>311</v>
      </c>
      <c r="C21" s="47" t="s">
        <v>533</v>
      </c>
      <c r="D21" s="56" t="s">
        <v>570</v>
      </c>
      <c r="E21" s="49" t="s">
        <v>555</v>
      </c>
      <c r="F21" s="48" t="s">
        <v>536</v>
      </c>
      <c r="G21" s="56">
        <v>3000</v>
      </c>
    </row>
    <row r="22" spans="1:7" x14ac:dyDescent="0.2">
      <c r="A22" s="47" t="s">
        <v>311</v>
      </c>
      <c r="B22" s="47" t="s">
        <v>311</v>
      </c>
      <c r="C22" s="47" t="s">
        <v>533</v>
      </c>
      <c r="D22" s="56" t="s">
        <v>571</v>
      </c>
      <c r="E22" s="49" t="s">
        <v>555</v>
      </c>
      <c r="F22" s="48" t="s">
        <v>536</v>
      </c>
      <c r="G22" s="56">
        <v>10000</v>
      </c>
    </row>
    <row r="23" spans="1:7" x14ac:dyDescent="0.2">
      <c r="A23" s="47" t="s">
        <v>311</v>
      </c>
      <c r="B23" s="47" t="s">
        <v>311</v>
      </c>
      <c r="C23" s="47" t="s">
        <v>533</v>
      </c>
      <c r="D23" s="49" t="s">
        <v>572</v>
      </c>
      <c r="E23" s="49" t="s">
        <v>550</v>
      </c>
      <c r="F23" s="48" t="s">
        <v>536</v>
      </c>
      <c r="G23" s="64">
        <v>15000</v>
      </c>
    </row>
    <row r="24" spans="1:7" x14ac:dyDescent="0.2">
      <c r="A24" s="47" t="s">
        <v>311</v>
      </c>
      <c r="B24" s="47" t="s">
        <v>311</v>
      </c>
      <c r="C24" s="47" t="s">
        <v>529</v>
      </c>
      <c r="D24" s="56" t="s">
        <v>573</v>
      </c>
      <c r="E24" s="49" t="s">
        <v>555</v>
      </c>
      <c r="F24" s="55" t="s">
        <v>532</v>
      </c>
      <c r="G24" s="56">
        <v>3000</v>
      </c>
    </row>
    <row r="25" spans="1:7" ht="25.5" x14ac:dyDescent="0.2">
      <c r="A25" s="47" t="s">
        <v>311</v>
      </c>
      <c r="B25" s="47" t="s">
        <v>311</v>
      </c>
      <c r="C25" s="47" t="s">
        <v>533</v>
      </c>
      <c r="D25" s="49" t="s">
        <v>574</v>
      </c>
      <c r="E25" s="49" t="s">
        <v>575</v>
      </c>
      <c r="F25" s="48" t="s">
        <v>536</v>
      </c>
      <c r="G25" s="64">
        <v>5000</v>
      </c>
    </row>
    <row r="26" spans="1:7" x14ac:dyDescent="0.2">
      <c r="A26" s="47" t="s">
        <v>311</v>
      </c>
      <c r="B26" s="47" t="s">
        <v>311</v>
      </c>
      <c r="C26" s="47" t="s">
        <v>529</v>
      </c>
      <c r="D26" s="49" t="s">
        <v>576</v>
      </c>
      <c r="E26" s="57" t="s">
        <v>550</v>
      </c>
      <c r="F26" s="58" t="s">
        <v>577</v>
      </c>
      <c r="G26" s="66">
        <v>5000</v>
      </c>
    </row>
    <row r="27" spans="1:7" ht="25.5" x14ac:dyDescent="0.2">
      <c r="A27" s="47" t="s">
        <v>311</v>
      </c>
      <c r="B27" s="47" t="s">
        <v>311</v>
      </c>
      <c r="C27" s="47" t="s">
        <v>529</v>
      </c>
      <c r="D27" s="49" t="s">
        <v>578</v>
      </c>
      <c r="E27" s="49" t="s">
        <v>550</v>
      </c>
      <c r="F27" s="55" t="s">
        <v>532</v>
      </c>
      <c r="G27" s="66">
        <v>14000</v>
      </c>
    </row>
    <row r="28" spans="1:7" x14ac:dyDescent="0.2">
      <c r="A28" s="47" t="s">
        <v>311</v>
      </c>
      <c r="B28" s="47" t="s">
        <v>311</v>
      </c>
      <c r="C28" s="47" t="s">
        <v>533</v>
      </c>
      <c r="D28" s="56" t="s">
        <v>579</v>
      </c>
      <c r="E28" s="49" t="s">
        <v>555</v>
      </c>
      <c r="F28" s="48" t="s">
        <v>536</v>
      </c>
      <c r="G28" s="56">
        <v>5000</v>
      </c>
    </row>
    <row r="29" spans="1:7" ht="25.5" x14ac:dyDescent="0.2">
      <c r="A29" s="47" t="s">
        <v>311</v>
      </c>
      <c r="B29" s="47" t="s">
        <v>311</v>
      </c>
      <c r="C29" s="47" t="s">
        <v>529</v>
      </c>
      <c r="D29" s="56" t="s">
        <v>580</v>
      </c>
      <c r="E29" s="49" t="s">
        <v>581</v>
      </c>
      <c r="F29" s="58" t="s">
        <v>577</v>
      </c>
      <c r="G29" s="56">
        <v>5000</v>
      </c>
    </row>
    <row r="30" spans="1:7" x14ac:dyDescent="0.2">
      <c r="A30" s="47" t="s">
        <v>311</v>
      </c>
      <c r="B30" s="47" t="s">
        <v>311</v>
      </c>
      <c r="C30" s="47" t="s">
        <v>529</v>
      </c>
      <c r="D30" s="52" t="s">
        <v>582</v>
      </c>
      <c r="E30" s="53" t="s">
        <v>550</v>
      </c>
      <c r="F30" s="54" t="s">
        <v>542</v>
      </c>
      <c r="G30" s="65">
        <v>10000</v>
      </c>
    </row>
    <row r="31" spans="1:7" x14ac:dyDescent="0.2">
      <c r="A31" s="47" t="s">
        <v>311</v>
      </c>
      <c r="B31" s="47" t="s">
        <v>311</v>
      </c>
      <c r="C31" s="47" t="s">
        <v>529</v>
      </c>
      <c r="D31" s="52" t="s">
        <v>583</v>
      </c>
      <c r="E31" s="51" t="s">
        <v>555</v>
      </c>
      <c r="F31" s="58" t="s">
        <v>577</v>
      </c>
      <c r="G31" s="67">
        <v>16000</v>
      </c>
    </row>
    <row r="32" spans="1:7" x14ac:dyDescent="0.2">
      <c r="A32" s="47" t="s">
        <v>311</v>
      </c>
      <c r="B32" s="47" t="s">
        <v>311</v>
      </c>
      <c r="C32" s="47" t="s">
        <v>529</v>
      </c>
      <c r="D32" s="56" t="s">
        <v>584</v>
      </c>
      <c r="E32" s="51" t="s">
        <v>550</v>
      </c>
      <c r="F32" s="58" t="s">
        <v>577</v>
      </c>
      <c r="G32" s="68">
        <v>5000</v>
      </c>
    </row>
    <row r="33" spans="1:7" x14ac:dyDescent="0.2">
      <c r="A33" s="47" t="s">
        <v>311</v>
      </c>
      <c r="B33" s="47" t="s">
        <v>311</v>
      </c>
      <c r="C33" s="47" t="s">
        <v>529</v>
      </c>
      <c r="D33" s="51" t="s">
        <v>585</v>
      </c>
      <c r="E33" s="53" t="s">
        <v>550</v>
      </c>
      <c r="F33" s="54" t="s">
        <v>542</v>
      </c>
      <c r="G33" s="65">
        <v>38300</v>
      </c>
    </row>
    <row r="34" spans="1:7" ht="25.5" x14ac:dyDescent="0.2">
      <c r="A34" s="47" t="s">
        <v>311</v>
      </c>
      <c r="B34" s="47" t="s">
        <v>311</v>
      </c>
      <c r="C34" s="47" t="s">
        <v>529</v>
      </c>
      <c r="D34" s="49" t="s">
        <v>586</v>
      </c>
      <c r="E34" s="49" t="s">
        <v>587</v>
      </c>
      <c r="F34" s="50" t="s">
        <v>532</v>
      </c>
      <c r="G34" s="64">
        <v>25000</v>
      </c>
    </row>
    <row r="35" spans="1:7" x14ac:dyDescent="0.2">
      <c r="A35" s="47" t="s">
        <v>311</v>
      </c>
      <c r="B35" s="47" t="s">
        <v>311</v>
      </c>
      <c r="C35" s="47" t="s">
        <v>529</v>
      </c>
      <c r="D35" s="49" t="s">
        <v>588</v>
      </c>
      <c r="E35" s="49" t="s">
        <v>550</v>
      </c>
      <c r="F35" s="50" t="s">
        <v>532</v>
      </c>
      <c r="G35" s="64">
        <v>15000</v>
      </c>
    </row>
    <row r="36" spans="1:7" x14ac:dyDescent="0.2">
      <c r="A36" s="47" t="s">
        <v>311</v>
      </c>
      <c r="B36" s="47" t="s">
        <v>311</v>
      </c>
      <c r="C36" s="47" t="s">
        <v>533</v>
      </c>
      <c r="D36" s="56" t="s">
        <v>589</v>
      </c>
      <c r="E36" s="49" t="s">
        <v>550</v>
      </c>
      <c r="F36" s="48" t="s">
        <v>536</v>
      </c>
      <c r="G36" s="66">
        <v>6000</v>
      </c>
    </row>
    <row r="37" spans="1:7" x14ac:dyDescent="0.2">
      <c r="A37" s="47" t="s">
        <v>311</v>
      </c>
      <c r="B37" s="47" t="s">
        <v>311</v>
      </c>
      <c r="C37" s="47" t="s">
        <v>533</v>
      </c>
      <c r="D37" s="49" t="s">
        <v>590</v>
      </c>
      <c r="E37" s="49" t="s">
        <v>591</v>
      </c>
      <c r="F37" s="48" t="s">
        <v>536</v>
      </c>
      <c r="G37" s="64">
        <v>10000</v>
      </c>
    </row>
    <row r="38" spans="1:7" x14ac:dyDescent="0.2">
      <c r="A38" s="47" t="s">
        <v>311</v>
      </c>
      <c r="B38" s="47" t="s">
        <v>311</v>
      </c>
      <c r="C38" s="47" t="s">
        <v>529</v>
      </c>
      <c r="D38" s="52" t="s">
        <v>592</v>
      </c>
      <c r="E38" s="53" t="s">
        <v>550</v>
      </c>
      <c r="F38" s="54" t="s">
        <v>539</v>
      </c>
      <c r="G38" s="65">
        <v>9000</v>
      </c>
    </row>
    <row r="39" spans="1:7" x14ac:dyDescent="0.2">
      <c r="A39" s="47" t="s">
        <v>311</v>
      </c>
      <c r="B39" s="47" t="s">
        <v>311</v>
      </c>
      <c r="C39" s="47" t="s">
        <v>533</v>
      </c>
      <c r="D39" s="49" t="s">
        <v>593</v>
      </c>
      <c r="E39" s="49" t="s">
        <v>550</v>
      </c>
      <c r="F39" s="48" t="s">
        <v>536</v>
      </c>
      <c r="G39" s="64">
        <v>9000</v>
      </c>
    </row>
    <row r="40" spans="1:7" x14ac:dyDescent="0.2">
      <c r="A40" s="47" t="s">
        <v>311</v>
      </c>
      <c r="B40" s="47" t="s">
        <v>311</v>
      </c>
      <c r="C40" s="47" t="s">
        <v>533</v>
      </c>
      <c r="D40" s="49" t="s">
        <v>594</v>
      </c>
      <c r="E40" s="49" t="s">
        <v>595</v>
      </c>
      <c r="F40" s="48" t="s">
        <v>536</v>
      </c>
      <c r="G40" s="64">
        <v>5000</v>
      </c>
    </row>
    <row r="41" spans="1:7" x14ac:dyDescent="0.2">
      <c r="A41" s="47" t="s">
        <v>311</v>
      </c>
      <c r="B41" s="47" t="s">
        <v>311</v>
      </c>
      <c r="C41" s="47" t="s">
        <v>529</v>
      </c>
      <c r="D41" s="49" t="s">
        <v>596</v>
      </c>
      <c r="E41" s="49" t="s">
        <v>550</v>
      </c>
      <c r="F41" s="54" t="s">
        <v>539</v>
      </c>
      <c r="G41" s="64">
        <v>5000</v>
      </c>
    </row>
    <row r="42" spans="1:7" ht="25.5" x14ac:dyDescent="0.2">
      <c r="A42" s="47" t="s">
        <v>311</v>
      </c>
      <c r="B42" s="47" t="s">
        <v>311</v>
      </c>
      <c r="C42" s="47" t="s">
        <v>533</v>
      </c>
      <c r="D42" s="49" t="s">
        <v>597</v>
      </c>
      <c r="E42" s="49" t="s">
        <v>598</v>
      </c>
      <c r="F42" s="48" t="s">
        <v>536</v>
      </c>
      <c r="G42" s="64">
        <v>15000</v>
      </c>
    </row>
    <row r="43" spans="1:7" x14ac:dyDescent="0.2">
      <c r="A43" s="47" t="s">
        <v>311</v>
      </c>
      <c r="B43" s="47" t="s">
        <v>311</v>
      </c>
      <c r="C43" s="47" t="s">
        <v>533</v>
      </c>
      <c r="D43" s="49" t="s">
        <v>599</v>
      </c>
      <c r="E43" s="49" t="s">
        <v>600</v>
      </c>
      <c r="F43" s="48" t="s">
        <v>536</v>
      </c>
      <c r="G43" s="64">
        <v>7500</v>
      </c>
    </row>
    <row r="44" spans="1:7" ht="25.5" x14ac:dyDescent="0.2">
      <c r="A44" s="47" t="s">
        <v>311</v>
      </c>
      <c r="B44" s="47" t="s">
        <v>311</v>
      </c>
      <c r="C44" s="47" t="s">
        <v>529</v>
      </c>
      <c r="D44" s="51" t="s">
        <v>601</v>
      </c>
      <c r="E44" s="49" t="s">
        <v>602</v>
      </c>
      <c r="F44" s="50" t="s">
        <v>542</v>
      </c>
      <c r="G44" s="69">
        <v>5000</v>
      </c>
    </row>
    <row r="45" spans="1:7" ht="38.25" x14ac:dyDescent="0.2">
      <c r="A45" s="47" t="s">
        <v>311</v>
      </c>
      <c r="B45" s="47" t="s">
        <v>311</v>
      </c>
      <c r="C45" s="47" t="s">
        <v>529</v>
      </c>
      <c r="D45" s="49" t="s">
        <v>603</v>
      </c>
      <c r="E45" s="49" t="s">
        <v>604</v>
      </c>
      <c r="F45" s="50" t="s">
        <v>605</v>
      </c>
      <c r="G45" s="64">
        <v>6800</v>
      </c>
    </row>
    <row r="46" spans="1:7" x14ac:dyDescent="0.2">
      <c r="A46" s="47" t="s">
        <v>311</v>
      </c>
      <c r="B46" s="47" t="s">
        <v>311</v>
      </c>
      <c r="C46" s="47" t="s">
        <v>529</v>
      </c>
      <c r="D46" s="49" t="s">
        <v>606</v>
      </c>
      <c r="E46" s="49" t="s">
        <v>607</v>
      </c>
      <c r="F46" s="55" t="s">
        <v>539</v>
      </c>
      <c r="G46" s="56">
        <v>70000</v>
      </c>
    </row>
    <row r="47" spans="1:7" ht="25.5" x14ac:dyDescent="0.2">
      <c r="A47" s="47" t="s">
        <v>311</v>
      </c>
      <c r="B47" s="47" t="s">
        <v>311</v>
      </c>
      <c r="C47" s="47" t="s">
        <v>529</v>
      </c>
      <c r="D47" s="49" t="s">
        <v>608</v>
      </c>
      <c r="E47" s="49" t="s">
        <v>609</v>
      </c>
      <c r="F47" s="50" t="s">
        <v>610</v>
      </c>
      <c r="G47" s="64">
        <v>10000</v>
      </c>
    </row>
    <row r="48" spans="1:7" x14ac:dyDescent="0.2">
      <c r="A48" s="47" t="s">
        <v>311</v>
      </c>
      <c r="B48" s="47" t="s">
        <v>311</v>
      </c>
      <c r="C48" s="47" t="s">
        <v>533</v>
      </c>
      <c r="D48" s="49" t="s">
        <v>611</v>
      </c>
      <c r="E48" s="49" t="s">
        <v>550</v>
      </c>
      <c r="F48" s="48" t="s">
        <v>536</v>
      </c>
      <c r="G48" s="64">
        <v>10000</v>
      </c>
    </row>
    <row r="49" spans="1:7" x14ac:dyDescent="0.2">
      <c r="A49" s="47" t="s">
        <v>311</v>
      </c>
      <c r="B49" s="47" t="s">
        <v>311</v>
      </c>
      <c r="C49" s="47" t="s">
        <v>529</v>
      </c>
      <c r="D49" s="49" t="s">
        <v>612</v>
      </c>
      <c r="E49" s="49" t="s">
        <v>613</v>
      </c>
      <c r="F49" s="50" t="s">
        <v>539</v>
      </c>
      <c r="G49" s="64">
        <v>5000</v>
      </c>
    </row>
    <row r="50" spans="1:7" x14ac:dyDescent="0.2">
      <c r="A50" s="47" t="s">
        <v>311</v>
      </c>
      <c r="B50" s="47" t="s">
        <v>311</v>
      </c>
      <c r="C50" s="47" t="s">
        <v>529</v>
      </c>
      <c r="D50" s="56" t="s">
        <v>614</v>
      </c>
      <c r="E50" s="49" t="s">
        <v>550</v>
      </c>
      <c r="F50" s="50" t="s">
        <v>605</v>
      </c>
      <c r="G50" s="64">
        <v>15000</v>
      </c>
    </row>
    <row r="51" spans="1:7" ht="25.5" x14ac:dyDescent="0.2">
      <c r="A51" s="47" t="s">
        <v>311</v>
      </c>
      <c r="B51" s="47" t="s">
        <v>311</v>
      </c>
      <c r="C51" s="47" t="s">
        <v>529</v>
      </c>
      <c r="D51" s="56" t="s">
        <v>615</v>
      </c>
      <c r="E51" s="49" t="s">
        <v>616</v>
      </c>
      <c r="F51" s="50" t="s">
        <v>539</v>
      </c>
      <c r="G51" s="56">
        <v>5000</v>
      </c>
    </row>
    <row r="52" spans="1:7" x14ac:dyDescent="0.2">
      <c r="A52" s="47" t="s">
        <v>311</v>
      </c>
      <c r="B52" s="47" t="s">
        <v>311</v>
      </c>
      <c r="C52" s="47" t="s">
        <v>529</v>
      </c>
      <c r="D52" s="49" t="s">
        <v>617</v>
      </c>
      <c r="E52" s="49" t="s">
        <v>555</v>
      </c>
      <c r="F52" s="50" t="s">
        <v>532</v>
      </c>
      <c r="G52" s="64">
        <v>3000</v>
      </c>
    </row>
    <row r="53" spans="1:7" x14ac:dyDescent="0.2">
      <c r="A53" s="47" t="s">
        <v>311</v>
      </c>
      <c r="B53" s="47" t="s">
        <v>311</v>
      </c>
      <c r="C53" s="47" t="s">
        <v>533</v>
      </c>
      <c r="D53" s="49" t="s">
        <v>618</v>
      </c>
      <c r="E53" s="49" t="s">
        <v>619</v>
      </c>
      <c r="F53" s="48" t="s">
        <v>536</v>
      </c>
      <c r="G53" s="64">
        <v>3000</v>
      </c>
    </row>
    <row r="54" spans="1:7" x14ac:dyDescent="0.2">
      <c r="A54" s="47" t="s">
        <v>311</v>
      </c>
      <c r="B54" s="47" t="s">
        <v>311</v>
      </c>
      <c r="C54" s="47" t="s">
        <v>529</v>
      </c>
      <c r="D54" s="49" t="s">
        <v>620</v>
      </c>
      <c r="E54" s="49" t="s">
        <v>550</v>
      </c>
      <c r="F54" s="50" t="s">
        <v>532</v>
      </c>
      <c r="G54" s="64">
        <v>5000</v>
      </c>
    </row>
    <row r="55" spans="1:7" x14ac:dyDescent="0.2">
      <c r="A55" s="47" t="s">
        <v>311</v>
      </c>
      <c r="B55" s="47" t="s">
        <v>311</v>
      </c>
      <c r="C55" s="47" t="s">
        <v>533</v>
      </c>
      <c r="D55" s="56" t="s">
        <v>621</v>
      </c>
      <c r="E55" s="57" t="s">
        <v>550</v>
      </c>
      <c r="F55" s="48" t="s">
        <v>536</v>
      </c>
      <c r="G55" s="66">
        <v>7500</v>
      </c>
    </row>
    <row r="56" spans="1:7" x14ac:dyDescent="0.2">
      <c r="A56" s="47" t="s">
        <v>311</v>
      </c>
      <c r="B56" s="47" t="s">
        <v>311</v>
      </c>
      <c r="C56" s="47" t="s">
        <v>533</v>
      </c>
      <c r="D56" s="56" t="s">
        <v>622</v>
      </c>
      <c r="E56" s="49" t="s">
        <v>555</v>
      </c>
      <c r="F56" s="48" t="s">
        <v>536</v>
      </c>
      <c r="G56" s="56">
        <v>3000</v>
      </c>
    </row>
    <row r="57" spans="1:7" x14ac:dyDescent="0.2">
      <c r="A57" s="47" t="s">
        <v>311</v>
      </c>
      <c r="B57" s="47" t="s">
        <v>311</v>
      </c>
      <c r="C57" s="47" t="s">
        <v>529</v>
      </c>
      <c r="D57" s="56" t="s">
        <v>623</v>
      </c>
      <c r="E57" s="49" t="s">
        <v>555</v>
      </c>
      <c r="F57" s="50" t="s">
        <v>532</v>
      </c>
      <c r="G57" s="56">
        <v>3000</v>
      </c>
    </row>
    <row r="58" spans="1:7" x14ac:dyDescent="0.2">
      <c r="A58" s="47" t="s">
        <v>311</v>
      </c>
      <c r="B58" s="47" t="s">
        <v>311</v>
      </c>
      <c r="C58" s="47" t="s">
        <v>529</v>
      </c>
      <c r="D58" s="56" t="s">
        <v>624</v>
      </c>
      <c r="E58" s="49" t="s">
        <v>550</v>
      </c>
      <c r="F58" s="50" t="s">
        <v>532</v>
      </c>
      <c r="G58" s="66">
        <v>5000</v>
      </c>
    </row>
    <row r="59" spans="1:7" ht="25.5" x14ac:dyDescent="0.2">
      <c r="A59" s="47" t="s">
        <v>311</v>
      </c>
      <c r="B59" s="47" t="s">
        <v>311</v>
      </c>
      <c r="C59" s="47" t="s">
        <v>529</v>
      </c>
      <c r="D59" s="49" t="s">
        <v>625</v>
      </c>
      <c r="E59" s="49" t="s">
        <v>626</v>
      </c>
      <c r="F59" s="50" t="s">
        <v>532</v>
      </c>
      <c r="G59" s="64">
        <v>26000</v>
      </c>
    </row>
    <row r="60" spans="1:7" x14ac:dyDescent="0.2">
      <c r="A60" s="47" t="s">
        <v>311</v>
      </c>
      <c r="B60" s="47" t="s">
        <v>311</v>
      </c>
      <c r="C60" s="47" t="s">
        <v>529</v>
      </c>
      <c r="D60" s="49" t="s">
        <v>627</v>
      </c>
      <c r="E60" s="49" t="s">
        <v>550</v>
      </c>
      <c r="F60" s="50" t="s">
        <v>577</v>
      </c>
      <c r="G60" s="64">
        <v>7000</v>
      </c>
    </row>
    <row r="61" spans="1:7" x14ac:dyDescent="0.2">
      <c r="A61" s="47" t="s">
        <v>311</v>
      </c>
      <c r="B61" s="47" t="s">
        <v>311</v>
      </c>
      <c r="C61" s="47" t="s">
        <v>533</v>
      </c>
      <c r="D61" s="49" t="s">
        <v>628</v>
      </c>
      <c r="E61" s="49" t="s">
        <v>555</v>
      </c>
      <c r="F61" s="48" t="s">
        <v>536</v>
      </c>
      <c r="G61" s="64">
        <v>5000</v>
      </c>
    </row>
    <row r="62" spans="1:7" x14ac:dyDescent="0.2">
      <c r="A62" s="47" t="s">
        <v>311</v>
      </c>
      <c r="B62" s="47" t="s">
        <v>311</v>
      </c>
      <c r="C62" s="47" t="s">
        <v>529</v>
      </c>
      <c r="D62" s="52" t="s">
        <v>629</v>
      </c>
      <c r="E62" s="53" t="s">
        <v>550</v>
      </c>
      <c r="F62" s="50" t="s">
        <v>532</v>
      </c>
      <c r="G62" s="65">
        <v>5000</v>
      </c>
    </row>
    <row r="63" spans="1:7" x14ac:dyDescent="0.2">
      <c r="A63" s="47" t="s">
        <v>311</v>
      </c>
      <c r="B63" s="47" t="s">
        <v>311</v>
      </c>
      <c r="C63" s="47" t="s">
        <v>529</v>
      </c>
      <c r="D63" s="49" t="s">
        <v>630</v>
      </c>
      <c r="E63" s="49" t="s">
        <v>550</v>
      </c>
      <c r="F63" s="50" t="s">
        <v>532</v>
      </c>
      <c r="G63" s="64">
        <v>10000</v>
      </c>
    </row>
    <row r="64" spans="1:7" x14ac:dyDescent="0.2">
      <c r="A64" s="47" t="s">
        <v>311</v>
      </c>
      <c r="B64" s="47" t="s">
        <v>311</v>
      </c>
      <c r="C64" s="47" t="s">
        <v>533</v>
      </c>
      <c r="D64" s="56" t="s">
        <v>631</v>
      </c>
      <c r="E64" s="49" t="s">
        <v>555</v>
      </c>
      <c r="F64" s="48" t="s">
        <v>536</v>
      </c>
      <c r="G64" s="56">
        <v>5000</v>
      </c>
    </row>
    <row r="65" spans="1:7" ht="25.5" x14ac:dyDescent="0.2">
      <c r="A65" s="47" t="s">
        <v>311</v>
      </c>
      <c r="B65" s="47" t="s">
        <v>311</v>
      </c>
      <c r="C65" s="47" t="s">
        <v>533</v>
      </c>
      <c r="D65" s="49" t="s">
        <v>632</v>
      </c>
      <c r="E65" s="49" t="s">
        <v>633</v>
      </c>
      <c r="F65" s="48" t="s">
        <v>536</v>
      </c>
      <c r="G65" s="64">
        <v>5000</v>
      </c>
    </row>
    <row r="66" spans="1:7" ht="38.25" x14ac:dyDescent="0.2">
      <c r="A66" s="47" t="s">
        <v>311</v>
      </c>
      <c r="B66" s="47" t="s">
        <v>311</v>
      </c>
      <c r="C66" s="47" t="s">
        <v>533</v>
      </c>
      <c r="D66" s="49" t="s">
        <v>634</v>
      </c>
      <c r="E66" s="49" t="s">
        <v>635</v>
      </c>
      <c r="F66" s="48" t="s">
        <v>536</v>
      </c>
      <c r="G66" s="64">
        <v>15000</v>
      </c>
    </row>
    <row r="67" spans="1:7" x14ac:dyDescent="0.2">
      <c r="A67" s="47" t="s">
        <v>311</v>
      </c>
      <c r="B67" s="47" t="s">
        <v>311</v>
      </c>
      <c r="C67" s="47" t="s">
        <v>533</v>
      </c>
      <c r="D67" s="56" t="s">
        <v>636</v>
      </c>
      <c r="E67" s="49" t="s">
        <v>637</v>
      </c>
      <c r="F67" s="48" t="s">
        <v>536</v>
      </c>
      <c r="G67" s="56">
        <v>12000</v>
      </c>
    </row>
    <row r="68" spans="1:7" x14ac:dyDescent="0.2">
      <c r="A68" s="47" t="s">
        <v>311</v>
      </c>
      <c r="B68" s="47" t="s">
        <v>311</v>
      </c>
      <c r="C68" s="47" t="s">
        <v>533</v>
      </c>
      <c r="D68" s="49" t="s">
        <v>638</v>
      </c>
      <c r="E68" s="49"/>
      <c r="F68" s="48" t="s">
        <v>536</v>
      </c>
      <c r="G68" s="64">
        <v>4000</v>
      </c>
    </row>
    <row r="69" spans="1:7" x14ac:dyDescent="0.2">
      <c r="A69" s="47" t="s">
        <v>311</v>
      </c>
      <c r="B69" s="47" t="s">
        <v>311</v>
      </c>
      <c r="C69" s="47" t="s">
        <v>529</v>
      </c>
      <c r="D69" s="49" t="s">
        <v>639</v>
      </c>
      <c r="E69" s="49" t="s">
        <v>550</v>
      </c>
      <c r="F69" s="50" t="s">
        <v>542</v>
      </c>
      <c r="G69" s="66">
        <v>15000</v>
      </c>
    </row>
    <row r="70" spans="1:7" x14ac:dyDescent="0.2">
      <c r="A70" s="47" t="s">
        <v>311</v>
      </c>
      <c r="B70" s="47" t="s">
        <v>311</v>
      </c>
      <c r="C70" s="47" t="s">
        <v>533</v>
      </c>
      <c r="D70" s="56" t="s">
        <v>640</v>
      </c>
      <c r="E70" s="49" t="s">
        <v>555</v>
      </c>
      <c r="F70" s="48" t="s">
        <v>536</v>
      </c>
      <c r="G70" s="56">
        <v>5000</v>
      </c>
    </row>
    <row r="71" spans="1:7" x14ac:dyDescent="0.2">
      <c r="A71" s="47" t="s">
        <v>311</v>
      </c>
      <c r="B71" s="47" t="s">
        <v>311</v>
      </c>
      <c r="C71" s="47" t="s">
        <v>529</v>
      </c>
      <c r="D71" s="49" t="s">
        <v>641</v>
      </c>
      <c r="E71" s="49" t="s">
        <v>642</v>
      </c>
      <c r="F71" s="50" t="s">
        <v>542</v>
      </c>
      <c r="G71" s="64">
        <v>10000</v>
      </c>
    </row>
    <row r="72" spans="1:7" ht="25.5" x14ac:dyDescent="0.2">
      <c r="A72" s="47" t="s">
        <v>311</v>
      </c>
      <c r="B72" s="47" t="s">
        <v>311</v>
      </c>
      <c r="C72" s="47" t="s">
        <v>529</v>
      </c>
      <c r="D72" s="49" t="s">
        <v>643</v>
      </c>
      <c r="E72" s="49" t="s">
        <v>644</v>
      </c>
      <c r="F72" s="50" t="s">
        <v>539</v>
      </c>
      <c r="G72" s="64">
        <v>10000</v>
      </c>
    </row>
    <row r="73" spans="1:7" ht="25.5" x14ac:dyDescent="0.2">
      <c r="A73" s="47" t="s">
        <v>311</v>
      </c>
      <c r="B73" s="47" t="s">
        <v>311</v>
      </c>
      <c r="C73" s="47" t="s">
        <v>529</v>
      </c>
      <c r="D73" s="49" t="s">
        <v>645</v>
      </c>
      <c r="E73" s="49" t="s">
        <v>646</v>
      </c>
      <c r="F73" s="50" t="s">
        <v>532</v>
      </c>
      <c r="G73" s="64">
        <v>5000</v>
      </c>
    </row>
    <row r="74" spans="1:7" x14ac:dyDescent="0.2">
      <c r="A74" s="47" t="s">
        <v>311</v>
      </c>
      <c r="B74" s="47" t="s">
        <v>311</v>
      </c>
      <c r="C74" s="47" t="s">
        <v>529</v>
      </c>
      <c r="D74" s="49" t="s">
        <v>647</v>
      </c>
      <c r="E74" s="49" t="s">
        <v>555</v>
      </c>
      <c r="F74" s="55" t="s">
        <v>539</v>
      </c>
      <c r="G74" s="56">
        <v>6000</v>
      </c>
    </row>
    <row r="75" spans="1:7" ht="25.5" x14ac:dyDescent="0.2">
      <c r="A75" s="47" t="s">
        <v>311</v>
      </c>
      <c r="B75" s="47" t="s">
        <v>311</v>
      </c>
      <c r="C75" s="47" t="s">
        <v>529</v>
      </c>
      <c r="D75" s="49" t="s">
        <v>648</v>
      </c>
      <c r="E75" s="49" t="s">
        <v>649</v>
      </c>
      <c r="F75" s="50" t="s">
        <v>539</v>
      </c>
      <c r="G75" s="64">
        <v>5000</v>
      </c>
    </row>
    <row r="76" spans="1:7" x14ac:dyDescent="0.2">
      <c r="A76" s="47" t="s">
        <v>311</v>
      </c>
      <c r="B76" s="47" t="s">
        <v>311</v>
      </c>
      <c r="C76" s="47" t="s">
        <v>529</v>
      </c>
      <c r="D76" s="56" t="s">
        <v>650</v>
      </c>
      <c r="E76" s="49" t="s">
        <v>555</v>
      </c>
      <c r="F76" s="55" t="s">
        <v>577</v>
      </c>
      <c r="G76" s="70">
        <v>7000</v>
      </c>
    </row>
    <row r="77" spans="1:7" x14ac:dyDescent="0.2">
      <c r="A77" s="47" t="s">
        <v>311</v>
      </c>
      <c r="B77" s="47" t="s">
        <v>311</v>
      </c>
      <c r="C77" s="47" t="s">
        <v>529</v>
      </c>
      <c r="D77" s="59" t="s">
        <v>651</v>
      </c>
      <c r="E77" s="71" t="s">
        <v>550</v>
      </c>
      <c r="F77" s="60" t="s">
        <v>539</v>
      </c>
      <c r="G77" s="56">
        <v>6000</v>
      </c>
    </row>
    <row r="78" spans="1:7" x14ac:dyDescent="0.2">
      <c r="A78" s="47" t="s">
        <v>311</v>
      </c>
      <c r="B78" s="47" t="s">
        <v>311</v>
      </c>
      <c r="C78" s="47" t="s">
        <v>529</v>
      </c>
      <c r="D78" s="56" t="s">
        <v>652</v>
      </c>
      <c r="E78" s="49" t="s">
        <v>653</v>
      </c>
      <c r="F78" s="55" t="s">
        <v>577</v>
      </c>
      <c r="G78" s="66">
        <v>5000</v>
      </c>
    </row>
    <row r="79" spans="1:7" x14ac:dyDescent="0.2">
      <c r="A79" s="47" t="s">
        <v>311</v>
      </c>
      <c r="B79" s="47" t="s">
        <v>311</v>
      </c>
      <c r="C79" s="47" t="s">
        <v>529</v>
      </c>
      <c r="D79" s="56" t="s">
        <v>654</v>
      </c>
      <c r="E79" s="49" t="s">
        <v>555</v>
      </c>
      <c r="F79" s="55" t="s">
        <v>532</v>
      </c>
      <c r="G79" s="56">
        <v>5000</v>
      </c>
    </row>
    <row r="80" spans="1:7" ht="25.5" x14ac:dyDescent="0.2">
      <c r="A80" s="47" t="s">
        <v>311</v>
      </c>
      <c r="B80" s="47" t="s">
        <v>311</v>
      </c>
      <c r="C80" s="47" t="s">
        <v>529</v>
      </c>
      <c r="D80" s="61" t="s">
        <v>655</v>
      </c>
      <c r="E80" s="49" t="s">
        <v>555</v>
      </c>
      <c r="F80" s="55" t="s">
        <v>656</v>
      </c>
      <c r="G80" s="66">
        <v>5000</v>
      </c>
    </row>
    <row r="81" spans="1:7" ht="25.5" x14ac:dyDescent="0.2">
      <c r="A81" s="47" t="s">
        <v>311</v>
      </c>
      <c r="B81" s="47" t="s">
        <v>311</v>
      </c>
      <c r="C81" s="47" t="s">
        <v>529</v>
      </c>
      <c r="D81" s="49" t="s">
        <v>657</v>
      </c>
      <c r="E81" s="49" t="s">
        <v>658</v>
      </c>
      <c r="F81" s="50" t="s">
        <v>532</v>
      </c>
      <c r="G81" s="64">
        <v>8000</v>
      </c>
    </row>
    <row r="82" spans="1:7" x14ac:dyDescent="0.2">
      <c r="A82" s="47" t="s">
        <v>311</v>
      </c>
      <c r="B82" s="47" t="s">
        <v>311</v>
      </c>
      <c r="C82" s="47" t="s">
        <v>529</v>
      </c>
      <c r="D82" s="56" t="s">
        <v>659</v>
      </c>
      <c r="E82" s="49" t="s">
        <v>660</v>
      </c>
      <c r="F82" s="50" t="s">
        <v>532</v>
      </c>
      <c r="G82" s="66">
        <v>5000</v>
      </c>
    </row>
    <row r="83" spans="1:7" ht="25.5" x14ac:dyDescent="0.2">
      <c r="A83" s="47" t="s">
        <v>311</v>
      </c>
      <c r="B83" s="47" t="s">
        <v>311</v>
      </c>
      <c r="C83" s="47" t="s">
        <v>533</v>
      </c>
      <c r="D83" s="47" t="s">
        <v>661</v>
      </c>
      <c r="E83" s="47" t="s">
        <v>662</v>
      </c>
      <c r="F83" s="48" t="s">
        <v>536</v>
      </c>
      <c r="G83" s="64">
        <v>3500</v>
      </c>
    </row>
    <row r="84" spans="1:7" ht="25.5" x14ac:dyDescent="0.2">
      <c r="A84" s="47" t="s">
        <v>311</v>
      </c>
      <c r="B84" s="47" t="s">
        <v>311</v>
      </c>
      <c r="C84" s="47" t="s">
        <v>533</v>
      </c>
      <c r="D84" s="47" t="s">
        <v>663</v>
      </c>
      <c r="E84" s="47" t="s">
        <v>664</v>
      </c>
      <c r="F84" s="48" t="s">
        <v>536</v>
      </c>
      <c r="G84" s="64">
        <v>5000</v>
      </c>
    </row>
    <row r="85" spans="1:7" ht="25.5" x14ac:dyDescent="0.2">
      <c r="A85" s="47" t="s">
        <v>311</v>
      </c>
      <c r="B85" s="47" t="s">
        <v>311</v>
      </c>
      <c r="C85" s="47" t="s">
        <v>533</v>
      </c>
      <c r="D85" s="47" t="s">
        <v>665</v>
      </c>
      <c r="E85" s="47" t="s">
        <v>666</v>
      </c>
      <c r="F85" s="48" t="s">
        <v>536</v>
      </c>
      <c r="G85" s="64">
        <v>7000</v>
      </c>
    </row>
    <row r="86" spans="1:7" ht="25.5" x14ac:dyDescent="0.2">
      <c r="A86" s="47" t="s">
        <v>311</v>
      </c>
      <c r="B86" s="47" t="s">
        <v>311</v>
      </c>
      <c r="C86" s="47" t="s">
        <v>533</v>
      </c>
      <c r="D86" s="57" t="s">
        <v>667</v>
      </c>
      <c r="E86" s="51" t="s">
        <v>668</v>
      </c>
      <c r="F86" s="48" t="s">
        <v>536</v>
      </c>
      <c r="G86" s="66">
        <v>4000</v>
      </c>
    </row>
    <row r="87" spans="1:7" x14ac:dyDescent="0.2">
      <c r="A87" s="47" t="s">
        <v>311</v>
      </c>
      <c r="B87" s="47" t="s">
        <v>311</v>
      </c>
      <c r="C87" s="47" t="s">
        <v>533</v>
      </c>
      <c r="D87" s="56" t="s">
        <v>669</v>
      </c>
      <c r="E87" s="57" t="s">
        <v>550</v>
      </c>
      <c r="F87" s="48" t="s">
        <v>536</v>
      </c>
      <c r="G87" s="66">
        <v>7500</v>
      </c>
    </row>
    <row r="88" spans="1:7" ht="25.5" x14ac:dyDescent="0.2">
      <c r="A88" s="47" t="s">
        <v>311</v>
      </c>
      <c r="B88" s="47" t="s">
        <v>311</v>
      </c>
      <c r="C88" s="47" t="s">
        <v>533</v>
      </c>
      <c r="D88" s="49" t="s">
        <v>670</v>
      </c>
      <c r="E88" s="62" t="s">
        <v>671</v>
      </c>
      <c r="F88" s="48" t="s">
        <v>536</v>
      </c>
      <c r="G88" s="64">
        <v>10000</v>
      </c>
    </row>
    <row r="89" spans="1:7" x14ac:dyDescent="0.2">
      <c r="A89" s="47" t="s">
        <v>311</v>
      </c>
      <c r="B89" s="47" t="s">
        <v>311</v>
      </c>
      <c r="C89" s="47" t="s">
        <v>533</v>
      </c>
      <c r="D89" s="57" t="s">
        <v>672</v>
      </c>
      <c r="E89" s="57" t="s">
        <v>550</v>
      </c>
      <c r="F89" s="48" t="s">
        <v>536</v>
      </c>
      <c r="G89" s="66">
        <v>30000</v>
      </c>
    </row>
    <row r="90" spans="1:7" x14ac:dyDescent="0.2">
      <c r="A90" s="47" t="s">
        <v>311</v>
      </c>
      <c r="B90" s="47" t="s">
        <v>311</v>
      </c>
      <c r="C90" s="47" t="s">
        <v>533</v>
      </c>
      <c r="D90" s="56" t="s">
        <v>673</v>
      </c>
      <c r="E90" s="49" t="s">
        <v>555</v>
      </c>
      <c r="F90" s="48" t="s">
        <v>536</v>
      </c>
      <c r="G90" s="56">
        <v>5000</v>
      </c>
    </row>
    <row r="91" spans="1:7" x14ac:dyDescent="0.2">
      <c r="A91" s="47" t="s">
        <v>311</v>
      </c>
      <c r="B91" s="47" t="s">
        <v>311</v>
      </c>
      <c r="C91" s="47" t="s">
        <v>533</v>
      </c>
      <c r="D91" s="56" t="s">
        <v>674</v>
      </c>
      <c r="E91" s="49" t="s">
        <v>675</v>
      </c>
      <c r="F91" s="48" t="s">
        <v>536</v>
      </c>
      <c r="G91" s="66">
        <v>4000</v>
      </c>
    </row>
    <row r="92" spans="1:7" x14ac:dyDescent="0.2">
      <c r="A92" s="47" t="s">
        <v>311</v>
      </c>
      <c r="B92" s="47" t="s">
        <v>311</v>
      </c>
      <c r="C92" s="47" t="s">
        <v>533</v>
      </c>
      <c r="D92" s="56" t="s">
        <v>676</v>
      </c>
      <c r="E92" s="49" t="s">
        <v>550</v>
      </c>
      <c r="F92" s="48" t="s">
        <v>536</v>
      </c>
      <c r="G92" s="66">
        <v>11000</v>
      </c>
    </row>
    <row r="93" spans="1:7" x14ac:dyDescent="0.2">
      <c r="A93" s="47" t="s">
        <v>311</v>
      </c>
      <c r="B93" s="47" t="s">
        <v>311</v>
      </c>
      <c r="C93" s="47" t="s">
        <v>533</v>
      </c>
      <c r="D93" s="56" t="s">
        <v>677</v>
      </c>
      <c r="E93" s="57" t="s">
        <v>550</v>
      </c>
      <c r="F93" s="48" t="s">
        <v>536</v>
      </c>
      <c r="G93" s="66">
        <v>15000</v>
      </c>
    </row>
    <row r="94" spans="1:7" x14ac:dyDescent="0.2">
      <c r="A94" s="47" t="s">
        <v>311</v>
      </c>
      <c r="B94" s="47" t="s">
        <v>311</v>
      </c>
      <c r="C94" s="47" t="s">
        <v>533</v>
      </c>
      <c r="D94" s="56" t="s">
        <v>678</v>
      </c>
      <c r="E94" s="49" t="s">
        <v>555</v>
      </c>
      <c r="F94" s="48" t="s">
        <v>536</v>
      </c>
      <c r="G94" s="64">
        <v>8000</v>
      </c>
    </row>
    <row r="95" spans="1:7" ht="25.5" x14ac:dyDescent="0.2">
      <c r="A95" s="47" t="s">
        <v>311</v>
      </c>
      <c r="B95" s="47" t="s">
        <v>311</v>
      </c>
      <c r="C95" s="47" t="s">
        <v>533</v>
      </c>
      <c r="D95" s="51" t="s">
        <v>679</v>
      </c>
      <c r="E95" s="51" t="s">
        <v>680</v>
      </c>
      <c r="F95" s="48" t="s">
        <v>536</v>
      </c>
      <c r="G95" s="69">
        <v>40000</v>
      </c>
    </row>
    <row r="96" spans="1:7" x14ac:dyDescent="0.2">
      <c r="A96" s="47" t="s">
        <v>311</v>
      </c>
      <c r="B96" s="47" t="s">
        <v>311</v>
      </c>
      <c r="C96" s="47" t="s">
        <v>533</v>
      </c>
      <c r="D96" s="56" t="s">
        <v>681</v>
      </c>
      <c r="E96" s="49" t="s">
        <v>550</v>
      </c>
      <c r="F96" s="48" t="s">
        <v>536</v>
      </c>
      <c r="G96" s="66">
        <v>10000</v>
      </c>
    </row>
    <row r="97" spans="1:7" ht="25.5" x14ac:dyDescent="0.2">
      <c r="A97" s="47" t="s">
        <v>311</v>
      </c>
      <c r="B97" s="47" t="s">
        <v>311</v>
      </c>
      <c r="C97" s="47" t="s">
        <v>533</v>
      </c>
      <c r="D97" s="53" t="s">
        <v>682</v>
      </c>
      <c r="E97" s="53" t="s">
        <v>683</v>
      </c>
      <c r="F97" s="48" t="s">
        <v>536</v>
      </c>
      <c r="G97" s="65">
        <v>15000</v>
      </c>
    </row>
    <row r="98" spans="1:7" x14ac:dyDescent="0.2">
      <c r="A98" s="47" t="s">
        <v>311</v>
      </c>
      <c r="B98" s="47" t="s">
        <v>311</v>
      </c>
      <c r="C98" s="47" t="s">
        <v>533</v>
      </c>
      <c r="D98" s="52" t="s">
        <v>684</v>
      </c>
      <c r="E98" s="53" t="s">
        <v>565</v>
      </c>
      <c r="F98" s="48" t="s">
        <v>536</v>
      </c>
      <c r="G98" s="65">
        <v>5000</v>
      </c>
    </row>
    <row r="99" spans="1:7" x14ac:dyDescent="0.2">
      <c r="A99" s="47" t="s">
        <v>311</v>
      </c>
      <c r="B99" s="47" t="s">
        <v>311</v>
      </c>
      <c r="C99" s="47" t="s">
        <v>533</v>
      </c>
      <c r="D99" s="49" t="s">
        <v>685</v>
      </c>
      <c r="E99" s="49" t="s">
        <v>686</v>
      </c>
      <c r="F99" s="48" t="s">
        <v>536</v>
      </c>
      <c r="G99" s="64">
        <v>5000</v>
      </c>
    </row>
    <row r="100" spans="1:7" x14ac:dyDescent="0.2">
      <c r="A100" s="47" t="s">
        <v>311</v>
      </c>
      <c r="B100" s="47" t="s">
        <v>311</v>
      </c>
      <c r="C100" s="47" t="s">
        <v>533</v>
      </c>
      <c r="D100" s="49" t="s">
        <v>687</v>
      </c>
      <c r="E100" s="49" t="s">
        <v>555</v>
      </c>
      <c r="F100" s="48" t="s">
        <v>536</v>
      </c>
      <c r="G100" s="64">
        <v>23000</v>
      </c>
    </row>
    <row r="101" spans="1:7" x14ac:dyDescent="0.2">
      <c r="A101" s="47" t="s">
        <v>311</v>
      </c>
      <c r="B101" s="47" t="s">
        <v>311</v>
      </c>
      <c r="C101" s="47" t="s">
        <v>533</v>
      </c>
      <c r="D101" s="51" t="s">
        <v>688</v>
      </c>
      <c r="E101" s="53" t="s">
        <v>689</v>
      </c>
      <c r="F101" s="48" t="s">
        <v>536</v>
      </c>
      <c r="G101" s="65">
        <v>20000</v>
      </c>
    </row>
    <row r="102" spans="1:7" x14ac:dyDescent="0.2">
      <c r="A102" s="47" t="s">
        <v>311</v>
      </c>
      <c r="B102" s="47" t="s">
        <v>311</v>
      </c>
      <c r="C102" s="47" t="s">
        <v>533</v>
      </c>
      <c r="D102" s="52" t="s">
        <v>690</v>
      </c>
      <c r="E102" s="53" t="s">
        <v>550</v>
      </c>
      <c r="F102" s="48" t="s">
        <v>536</v>
      </c>
      <c r="G102" s="65">
        <v>5000</v>
      </c>
    </row>
    <row r="103" spans="1:7" x14ac:dyDescent="0.2">
      <c r="A103" s="47" t="s">
        <v>311</v>
      </c>
      <c r="B103" s="47" t="s">
        <v>311</v>
      </c>
      <c r="C103" s="47" t="s">
        <v>533</v>
      </c>
      <c r="D103" s="49" t="s">
        <v>691</v>
      </c>
      <c r="E103" s="49" t="s">
        <v>692</v>
      </c>
      <c r="F103" s="48" t="s">
        <v>536</v>
      </c>
      <c r="G103" s="64">
        <v>10000</v>
      </c>
    </row>
    <row r="104" spans="1:7" x14ac:dyDescent="0.2">
      <c r="A104" s="47" t="s">
        <v>311</v>
      </c>
      <c r="B104" s="47" t="s">
        <v>311</v>
      </c>
      <c r="C104" s="47" t="s">
        <v>533</v>
      </c>
      <c r="D104" s="51" t="s">
        <v>693</v>
      </c>
      <c r="E104" s="51" t="s">
        <v>555</v>
      </c>
      <c r="F104" s="48" t="s">
        <v>536</v>
      </c>
      <c r="G104" s="65">
        <v>35000</v>
      </c>
    </row>
    <row r="105" spans="1:7" x14ac:dyDescent="0.2">
      <c r="A105" s="47" t="s">
        <v>311</v>
      </c>
      <c r="B105" s="47" t="s">
        <v>311</v>
      </c>
      <c r="C105" s="47" t="s">
        <v>533</v>
      </c>
      <c r="D105" s="56" t="s">
        <v>694</v>
      </c>
      <c r="E105" s="57" t="s">
        <v>695</v>
      </c>
      <c r="F105" s="48" t="s">
        <v>536</v>
      </c>
      <c r="G105" s="66">
        <v>4500</v>
      </c>
    </row>
    <row r="106" spans="1:7" ht="38.25" x14ac:dyDescent="0.2">
      <c r="A106" s="47" t="s">
        <v>311</v>
      </c>
      <c r="B106" s="47" t="s">
        <v>311</v>
      </c>
      <c r="C106" s="47" t="s">
        <v>533</v>
      </c>
      <c r="D106" s="49" t="s">
        <v>696</v>
      </c>
      <c r="E106" s="49" t="s">
        <v>697</v>
      </c>
      <c r="F106" s="48" t="s">
        <v>536</v>
      </c>
      <c r="G106" s="64">
        <v>10000</v>
      </c>
    </row>
    <row r="107" spans="1:7" ht="25.5" x14ac:dyDescent="0.2">
      <c r="A107" s="47" t="s">
        <v>311</v>
      </c>
      <c r="B107" s="47" t="s">
        <v>311</v>
      </c>
      <c r="C107" s="47" t="s">
        <v>533</v>
      </c>
      <c r="D107" s="51" t="s">
        <v>698</v>
      </c>
      <c r="E107" s="49" t="s">
        <v>699</v>
      </c>
      <c r="F107" s="48" t="s">
        <v>536</v>
      </c>
      <c r="G107" s="69">
        <v>5500</v>
      </c>
    </row>
    <row r="108" spans="1:7" x14ac:dyDescent="0.2">
      <c r="A108" s="47" t="s">
        <v>311</v>
      </c>
      <c r="B108" s="47" t="s">
        <v>311</v>
      </c>
      <c r="C108" s="47" t="s">
        <v>533</v>
      </c>
      <c r="D108" s="52" t="s">
        <v>700</v>
      </c>
      <c r="E108" s="53" t="s">
        <v>550</v>
      </c>
      <c r="F108" s="48" t="s">
        <v>536</v>
      </c>
      <c r="G108" s="65">
        <v>6000</v>
      </c>
    </row>
    <row r="109" spans="1:7" x14ac:dyDescent="0.2">
      <c r="A109" s="47" t="s">
        <v>311</v>
      </c>
      <c r="B109" s="47" t="s">
        <v>311</v>
      </c>
      <c r="C109" s="47" t="s">
        <v>533</v>
      </c>
      <c r="D109" s="52" t="s">
        <v>701</v>
      </c>
      <c r="E109" s="53" t="s">
        <v>660</v>
      </c>
      <c r="F109" s="48" t="s">
        <v>536</v>
      </c>
      <c r="G109" s="65">
        <v>5000</v>
      </c>
    </row>
    <row r="110" spans="1:7" x14ac:dyDescent="0.2">
      <c r="A110" s="47" t="s">
        <v>311</v>
      </c>
      <c r="B110" s="47" t="s">
        <v>311</v>
      </c>
      <c r="C110" s="47" t="s">
        <v>533</v>
      </c>
      <c r="D110" s="49" t="s">
        <v>702</v>
      </c>
      <c r="E110" s="49" t="s">
        <v>550</v>
      </c>
      <c r="F110" s="48" t="s">
        <v>536</v>
      </c>
      <c r="G110" s="64">
        <v>16000</v>
      </c>
    </row>
    <row r="111" spans="1:7" x14ac:dyDescent="0.2">
      <c r="A111" s="47" t="s">
        <v>311</v>
      </c>
      <c r="B111" s="47" t="s">
        <v>311</v>
      </c>
      <c r="C111" s="47" t="s">
        <v>533</v>
      </c>
      <c r="D111" s="59" t="s">
        <v>703</v>
      </c>
      <c r="E111" s="72" t="s">
        <v>660</v>
      </c>
      <c r="F111" s="48" t="s">
        <v>536</v>
      </c>
      <c r="G111" s="52">
        <v>7000</v>
      </c>
    </row>
    <row r="112" spans="1:7" x14ac:dyDescent="0.2">
      <c r="A112" s="47" t="s">
        <v>311</v>
      </c>
      <c r="B112" s="47" t="s">
        <v>311</v>
      </c>
      <c r="C112" s="47" t="s">
        <v>533</v>
      </c>
      <c r="D112" s="52" t="s">
        <v>704</v>
      </c>
      <c r="E112" s="51" t="s">
        <v>705</v>
      </c>
      <c r="F112" s="48" t="s">
        <v>536</v>
      </c>
      <c r="G112" s="65">
        <v>6000</v>
      </c>
    </row>
    <row r="113" spans="1:7" x14ac:dyDescent="0.2">
      <c r="A113" s="47" t="s">
        <v>311</v>
      </c>
      <c r="B113" s="47" t="s">
        <v>311</v>
      </c>
      <c r="C113" s="47" t="s">
        <v>533</v>
      </c>
      <c r="D113" s="52" t="s">
        <v>706</v>
      </c>
      <c r="E113" s="51" t="s">
        <v>550</v>
      </c>
      <c r="F113" s="48" t="s">
        <v>536</v>
      </c>
      <c r="G113" s="67">
        <v>16000</v>
      </c>
    </row>
    <row r="114" spans="1:7" x14ac:dyDescent="0.2">
      <c r="A114" s="47" t="s">
        <v>311</v>
      </c>
      <c r="B114" s="47" t="s">
        <v>311</v>
      </c>
      <c r="C114" s="47" t="s">
        <v>533</v>
      </c>
      <c r="D114" s="52" t="s">
        <v>707</v>
      </c>
      <c r="E114" s="51" t="s">
        <v>550</v>
      </c>
      <c r="F114" s="48" t="s">
        <v>536</v>
      </c>
      <c r="G114" s="65">
        <v>10000</v>
      </c>
    </row>
    <row r="115" spans="1:7" ht="25.5" x14ac:dyDescent="0.2">
      <c r="A115" s="47" t="s">
        <v>311</v>
      </c>
      <c r="B115" s="47" t="s">
        <v>311</v>
      </c>
      <c r="C115" s="47" t="s">
        <v>533</v>
      </c>
      <c r="D115" s="49" t="s">
        <v>708</v>
      </c>
      <c r="E115" s="49" t="s">
        <v>709</v>
      </c>
      <c r="F115" s="48" t="s">
        <v>536</v>
      </c>
      <c r="G115" s="64">
        <v>10000</v>
      </c>
    </row>
    <row r="116" spans="1:7" ht="25.5" x14ac:dyDescent="0.2">
      <c r="A116" s="47" t="s">
        <v>311</v>
      </c>
      <c r="B116" s="47" t="s">
        <v>311</v>
      </c>
      <c r="C116" s="47" t="s">
        <v>533</v>
      </c>
      <c r="D116" s="49" t="s">
        <v>708</v>
      </c>
      <c r="E116" s="49" t="s">
        <v>710</v>
      </c>
      <c r="F116" s="48" t="s">
        <v>536</v>
      </c>
      <c r="G116" s="64">
        <v>10000</v>
      </c>
    </row>
    <row r="117" spans="1:7" ht="25.5" x14ac:dyDescent="0.2">
      <c r="A117" s="47" t="s">
        <v>311</v>
      </c>
      <c r="B117" s="47" t="s">
        <v>311</v>
      </c>
      <c r="C117" s="47" t="s">
        <v>533</v>
      </c>
      <c r="D117" s="49" t="s">
        <v>711</v>
      </c>
      <c r="E117" s="49" t="s">
        <v>712</v>
      </c>
      <c r="F117" s="48" t="s">
        <v>536</v>
      </c>
      <c r="G117" s="64">
        <v>3000</v>
      </c>
    </row>
    <row r="118" spans="1:7" x14ac:dyDescent="0.2">
      <c r="A118" s="47" t="s">
        <v>311</v>
      </c>
      <c r="B118" s="47" t="s">
        <v>311</v>
      </c>
      <c r="C118" s="47" t="s">
        <v>533</v>
      </c>
      <c r="D118" s="49" t="s">
        <v>713</v>
      </c>
      <c r="E118" s="49" t="s">
        <v>714</v>
      </c>
      <c r="F118" s="48" t="s">
        <v>536</v>
      </c>
      <c r="G118" s="64">
        <v>9000</v>
      </c>
    </row>
    <row r="119" spans="1:7" x14ac:dyDescent="0.2">
      <c r="A119" s="47" t="s">
        <v>311</v>
      </c>
      <c r="B119" s="47" t="s">
        <v>311</v>
      </c>
      <c r="C119" s="47" t="s">
        <v>533</v>
      </c>
      <c r="D119" s="52" t="s">
        <v>715</v>
      </c>
      <c r="E119" s="51" t="s">
        <v>555</v>
      </c>
      <c r="F119" s="48" t="s">
        <v>536</v>
      </c>
      <c r="G119" s="65">
        <v>7000</v>
      </c>
    </row>
    <row r="120" spans="1:7" ht="25.5" x14ac:dyDescent="0.2">
      <c r="A120" s="47" t="s">
        <v>311</v>
      </c>
      <c r="B120" s="47" t="s">
        <v>311</v>
      </c>
      <c r="C120" s="47" t="s">
        <v>533</v>
      </c>
      <c r="D120" s="49" t="s">
        <v>716</v>
      </c>
      <c r="E120" s="49" t="s">
        <v>717</v>
      </c>
      <c r="F120" s="48" t="s">
        <v>536</v>
      </c>
      <c r="G120" s="64">
        <v>5000</v>
      </c>
    </row>
    <row r="121" spans="1:7" x14ac:dyDescent="0.2">
      <c r="A121" s="47" t="s">
        <v>311</v>
      </c>
      <c r="B121" s="47" t="s">
        <v>311</v>
      </c>
      <c r="C121" s="47" t="s">
        <v>533</v>
      </c>
      <c r="D121" s="52" t="s">
        <v>718</v>
      </c>
      <c r="E121" s="53" t="s">
        <v>550</v>
      </c>
      <c r="F121" s="48" t="s">
        <v>536</v>
      </c>
      <c r="G121" s="65">
        <v>10000</v>
      </c>
    </row>
    <row r="122" spans="1:7" x14ac:dyDescent="0.2">
      <c r="A122" s="47" t="s">
        <v>311</v>
      </c>
      <c r="B122" s="47" t="s">
        <v>311</v>
      </c>
      <c r="C122" s="47" t="s">
        <v>533</v>
      </c>
      <c r="D122" s="53" t="s">
        <v>719</v>
      </c>
      <c r="E122" s="53" t="s">
        <v>550</v>
      </c>
      <c r="F122" s="48" t="s">
        <v>536</v>
      </c>
      <c r="G122" s="65">
        <v>5000</v>
      </c>
    </row>
    <row r="123" spans="1:7" ht="38.25" x14ac:dyDescent="0.2">
      <c r="A123" s="47" t="s">
        <v>311</v>
      </c>
      <c r="B123" s="47" t="s">
        <v>311</v>
      </c>
      <c r="C123" s="47" t="s">
        <v>533</v>
      </c>
      <c r="D123" s="49" t="s">
        <v>720</v>
      </c>
      <c r="E123" s="49" t="s">
        <v>721</v>
      </c>
      <c r="F123" s="48" t="s">
        <v>536</v>
      </c>
      <c r="G123" s="64">
        <v>15000</v>
      </c>
    </row>
    <row r="124" spans="1:7" x14ac:dyDescent="0.2">
      <c r="A124" s="47" t="s">
        <v>311</v>
      </c>
      <c r="B124" s="47" t="s">
        <v>311</v>
      </c>
      <c r="C124" s="47" t="s">
        <v>533</v>
      </c>
      <c r="D124" s="49" t="s">
        <v>722</v>
      </c>
      <c r="E124" s="49" t="s">
        <v>550</v>
      </c>
      <c r="F124" s="48" t="s">
        <v>536</v>
      </c>
      <c r="G124" s="64">
        <v>7000</v>
      </c>
    </row>
    <row r="125" spans="1:7" ht="38.25" x14ac:dyDescent="0.2">
      <c r="A125" s="47" t="s">
        <v>311</v>
      </c>
      <c r="B125" s="47" t="s">
        <v>311</v>
      </c>
      <c r="C125" s="47" t="s">
        <v>533</v>
      </c>
      <c r="D125" s="49" t="s">
        <v>723</v>
      </c>
      <c r="E125" s="49" t="s">
        <v>724</v>
      </c>
      <c r="F125" s="48" t="s">
        <v>536</v>
      </c>
      <c r="G125" s="64">
        <v>7000</v>
      </c>
    </row>
    <row r="126" spans="1:7" x14ac:dyDescent="0.2">
      <c r="A126" s="47" t="s">
        <v>311</v>
      </c>
      <c r="B126" s="47" t="s">
        <v>311</v>
      </c>
      <c r="C126" s="47" t="s">
        <v>533</v>
      </c>
      <c r="D126" s="52" t="s">
        <v>725</v>
      </c>
      <c r="E126" s="51" t="s">
        <v>555</v>
      </c>
      <c r="F126" s="48" t="s">
        <v>536</v>
      </c>
      <c r="G126" s="52">
        <v>5000</v>
      </c>
    </row>
    <row r="127" spans="1:7" ht="25.5" x14ac:dyDescent="0.2">
      <c r="A127" s="47" t="s">
        <v>311</v>
      </c>
      <c r="B127" s="47" t="s">
        <v>311</v>
      </c>
      <c r="C127" s="47" t="s">
        <v>533</v>
      </c>
      <c r="D127" s="49" t="s">
        <v>726</v>
      </c>
      <c r="E127" s="49" t="s">
        <v>727</v>
      </c>
      <c r="F127" s="48" t="s">
        <v>536</v>
      </c>
      <c r="G127" s="64">
        <v>15000</v>
      </c>
    </row>
    <row r="128" spans="1:7" x14ac:dyDescent="0.2">
      <c r="A128" s="47" t="s">
        <v>311</v>
      </c>
      <c r="B128" s="47" t="s">
        <v>311</v>
      </c>
      <c r="C128" s="47" t="s">
        <v>533</v>
      </c>
      <c r="D128" s="49" t="s">
        <v>728</v>
      </c>
      <c r="E128" s="49" t="s">
        <v>729</v>
      </c>
      <c r="F128" s="48" t="s">
        <v>536</v>
      </c>
      <c r="G128" s="64">
        <v>3000</v>
      </c>
    </row>
    <row r="129" spans="1:7" x14ac:dyDescent="0.2">
      <c r="A129" s="47" t="s">
        <v>311</v>
      </c>
      <c r="B129" s="47" t="s">
        <v>311</v>
      </c>
      <c r="C129" s="47" t="s">
        <v>533</v>
      </c>
      <c r="D129" s="52" t="s">
        <v>730</v>
      </c>
      <c r="E129" s="53" t="s">
        <v>565</v>
      </c>
      <c r="F129" s="48" t="s">
        <v>536</v>
      </c>
      <c r="G129" s="65">
        <v>10000</v>
      </c>
    </row>
    <row r="130" spans="1:7" x14ac:dyDescent="0.2">
      <c r="A130" s="47" t="s">
        <v>311</v>
      </c>
      <c r="B130" s="47" t="s">
        <v>311</v>
      </c>
      <c r="C130" s="47" t="s">
        <v>533</v>
      </c>
      <c r="D130" s="49" t="s">
        <v>731</v>
      </c>
      <c r="E130" s="49" t="s">
        <v>550</v>
      </c>
      <c r="F130" s="48" t="s">
        <v>536</v>
      </c>
      <c r="G130" s="64">
        <v>15000</v>
      </c>
    </row>
    <row r="131" spans="1:7" ht="38.25" x14ac:dyDescent="0.2">
      <c r="A131" s="47" t="s">
        <v>311</v>
      </c>
      <c r="B131" s="47" t="s">
        <v>311</v>
      </c>
      <c r="C131" s="47" t="s">
        <v>533</v>
      </c>
      <c r="D131" s="49" t="s">
        <v>732</v>
      </c>
      <c r="E131" s="49" t="s">
        <v>733</v>
      </c>
      <c r="F131" s="48" t="s">
        <v>536</v>
      </c>
      <c r="G131" s="64">
        <v>5000</v>
      </c>
    </row>
    <row r="132" spans="1:7" x14ac:dyDescent="0.2">
      <c r="A132" s="47" t="s">
        <v>311</v>
      </c>
      <c r="B132" s="47" t="s">
        <v>311</v>
      </c>
      <c r="C132" s="47" t="s">
        <v>533</v>
      </c>
      <c r="D132" s="52" t="s">
        <v>734</v>
      </c>
      <c r="E132" s="51" t="s">
        <v>555</v>
      </c>
      <c r="F132" s="48" t="s">
        <v>536</v>
      </c>
      <c r="G132" s="67">
        <v>16000</v>
      </c>
    </row>
    <row r="133" spans="1:7" ht="25.5" x14ac:dyDescent="0.2">
      <c r="A133" s="47" t="s">
        <v>311</v>
      </c>
      <c r="B133" s="47" t="s">
        <v>311</v>
      </c>
      <c r="C133" s="47" t="s">
        <v>533</v>
      </c>
      <c r="D133" s="49" t="s">
        <v>735</v>
      </c>
      <c r="E133" s="49" t="s">
        <v>736</v>
      </c>
      <c r="F133" s="48" t="s">
        <v>536</v>
      </c>
      <c r="G133" s="64">
        <v>5000</v>
      </c>
    </row>
    <row r="134" spans="1:7" x14ac:dyDescent="0.2">
      <c r="A134" s="47" t="s">
        <v>311</v>
      </c>
      <c r="B134" s="47" t="s">
        <v>311</v>
      </c>
      <c r="C134" s="47" t="s">
        <v>533</v>
      </c>
      <c r="D134" s="49" t="s">
        <v>737</v>
      </c>
      <c r="E134" s="49" t="s">
        <v>550</v>
      </c>
      <c r="F134" s="48" t="s">
        <v>536</v>
      </c>
      <c r="G134" s="64">
        <v>16000</v>
      </c>
    </row>
    <row r="135" spans="1:7" ht="38.25" x14ac:dyDescent="0.2">
      <c r="A135" s="47" t="s">
        <v>311</v>
      </c>
      <c r="B135" s="47" t="s">
        <v>311</v>
      </c>
      <c r="C135" s="47" t="s">
        <v>533</v>
      </c>
      <c r="D135" s="49" t="s">
        <v>738</v>
      </c>
      <c r="E135" s="49" t="s">
        <v>739</v>
      </c>
      <c r="F135" s="48" t="s">
        <v>536</v>
      </c>
      <c r="G135" s="64">
        <v>5000</v>
      </c>
    </row>
    <row r="136" spans="1:7" ht="38.25" x14ac:dyDescent="0.2">
      <c r="A136" s="47" t="s">
        <v>311</v>
      </c>
      <c r="B136" s="47" t="s">
        <v>311</v>
      </c>
      <c r="C136" s="47" t="s">
        <v>533</v>
      </c>
      <c r="D136" s="49" t="s">
        <v>740</v>
      </c>
      <c r="E136" s="49" t="s">
        <v>741</v>
      </c>
      <c r="F136" s="48" t="s">
        <v>536</v>
      </c>
      <c r="G136" s="64">
        <v>13000</v>
      </c>
    </row>
    <row r="137" spans="1:7" ht="25.5" x14ac:dyDescent="0.2">
      <c r="A137" s="47" t="s">
        <v>311</v>
      </c>
      <c r="B137" s="47" t="s">
        <v>311</v>
      </c>
      <c r="C137" s="47" t="s">
        <v>533</v>
      </c>
      <c r="D137" s="49" t="s">
        <v>740</v>
      </c>
      <c r="E137" s="49" t="s">
        <v>742</v>
      </c>
      <c r="F137" s="48" t="s">
        <v>536</v>
      </c>
      <c r="G137" s="64">
        <v>10000</v>
      </c>
    </row>
    <row r="138" spans="1:7" x14ac:dyDescent="0.2">
      <c r="A138" s="47" t="s">
        <v>311</v>
      </c>
      <c r="B138" s="47" t="s">
        <v>311</v>
      </c>
      <c r="C138" s="47" t="s">
        <v>533</v>
      </c>
      <c r="D138" s="49" t="s">
        <v>743</v>
      </c>
      <c r="E138" s="49" t="s">
        <v>550</v>
      </c>
      <c r="F138" s="48" t="s">
        <v>536</v>
      </c>
      <c r="G138" s="64">
        <v>10000</v>
      </c>
    </row>
    <row r="139" spans="1:7" x14ac:dyDescent="0.2">
      <c r="A139" s="47" t="s">
        <v>311</v>
      </c>
      <c r="B139" s="47" t="s">
        <v>311</v>
      </c>
      <c r="C139" s="47" t="s">
        <v>533</v>
      </c>
      <c r="D139" s="49" t="s">
        <v>744</v>
      </c>
      <c r="E139" s="49" t="s">
        <v>555</v>
      </c>
      <c r="F139" s="48" t="s">
        <v>536</v>
      </c>
      <c r="G139" s="64">
        <v>5000</v>
      </c>
    </row>
    <row r="140" spans="1:7" x14ac:dyDescent="0.2">
      <c r="A140" s="47" t="s">
        <v>311</v>
      </c>
      <c r="B140" s="47" t="s">
        <v>311</v>
      </c>
      <c r="C140" s="47" t="s">
        <v>533</v>
      </c>
      <c r="D140" s="49" t="s">
        <v>745</v>
      </c>
      <c r="E140" s="49" t="s">
        <v>555</v>
      </c>
      <c r="F140" s="48" t="s">
        <v>536</v>
      </c>
      <c r="G140" s="64">
        <v>3000</v>
      </c>
    </row>
    <row r="141" spans="1:7" x14ac:dyDescent="0.2">
      <c r="A141" s="47" t="s">
        <v>311</v>
      </c>
      <c r="B141" s="47" t="s">
        <v>311</v>
      </c>
      <c r="C141" s="47" t="s">
        <v>533</v>
      </c>
      <c r="D141" s="52" t="s">
        <v>746</v>
      </c>
      <c r="E141" s="51" t="s">
        <v>555</v>
      </c>
      <c r="F141" s="48" t="s">
        <v>536</v>
      </c>
      <c r="G141" s="65">
        <v>5000</v>
      </c>
    </row>
    <row r="142" spans="1:7" ht="38.25" x14ac:dyDescent="0.2">
      <c r="A142" s="47" t="s">
        <v>311</v>
      </c>
      <c r="B142" s="47" t="s">
        <v>311</v>
      </c>
      <c r="C142" s="47" t="s">
        <v>533</v>
      </c>
      <c r="D142" s="56" t="s">
        <v>747</v>
      </c>
      <c r="E142" s="49" t="s">
        <v>748</v>
      </c>
      <c r="F142" s="48" t="s">
        <v>536</v>
      </c>
      <c r="G142" s="64">
        <v>5000</v>
      </c>
    </row>
    <row r="143" spans="1:7" x14ac:dyDescent="0.2">
      <c r="A143" s="47" t="s">
        <v>311</v>
      </c>
      <c r="B143" s="47" t="s">
        <v>311</v>
      </c>
      <c r="C143" s="47" t="s">
        <v>533</v>
      </c>
      <c r="D143" s="52" t="s">
        <v>749</v>
      </c>
      <c r="E143" s="51" t="s">
        <v>555</v>
      </c>
      <c r="F143" s="48" t="s">
        <v>536</v>
      </c>
      <c r="G143" s="65">
        <v>5000</v>
      </c>
    </row>
    <row r="144" spans="1:7" ht="25.5" x14ac:dyDescent="0.2">
      <c r="A144" s="47" t="s">
        <v>311</v>
      </c>
      <c r="B144" s="47" t="s">
        <v>311</v>
      </c>
      <c r="C144" s="47" t="s">
        <v>533</v>
      </c>
      <c r="D144" s="49" t="s">
        <v>750</v>
      </c>
      <c r="E144" s="49" t="s">
        <v>751</v>
      </c>
      <c r="F144" s="48" t="s">
        <v>536</v>
      </c>
      <c r="G144" s="64">
        <v>15000</v>
      </c>
    </row>
    <row r="145" spans="1:7" x14ac:dyDescent="0.2">
      <c r="A145" s="47" t="s">
        <v>311</v>
      </c>
      <c r="B145" s="47" t="s">
        <v>311</v>
      </c>
      <c r="C145" s="47" t="s">
        <v>533</v>
      </c>
      <c r="D145" s="52" t="s">
        <v>752</v>
      </c>
      <c r="E145" s="53" t="s">
        <v>550</v>
      </c>
      <c r="F145" s="48" t="s">
        <v>536</v>
      </c>
      <c r="G145" s="65">
        <v>5000</v>
      </c>
    </row>
    <row r="146" spans="1:7" x14ac:dyDescent="0.2">
      <c r="A146" s="47" t="s">
        <v>311</v>
      </c>
      <c r="B146" s="47" t="s">
        <v>311</v>
      </c>
      <c r="C146" s="47" t="s">
        <v>533</v>
      </c>
      <c r="D146" s="49" t="s">
        <v>753</v>
      </c>
      <c r="E146" s="49" t="s">
        <v>550</v>
      </c>
      <c r="F146" s="48" t="s">
        <v>536</v>
      </c>
      <c r="G146" s="64">
        <v>5000</v>
      </c>
    </row>
    <row r="147" spans="1:7" x14ac:dyDescent="0.2">
      <c r="A147" s="47" t="s">
        <v>311</v>
      </c>
      <c r="B147" s="47" t="s">
        <v>311</v>
      </c>
      <c r="C147" s="47" t="s">
        <v>533</v>
      </c>
      <c r="D147" s="52" t="s">
        <v>754</v>
      </c>
      <c r="E147" s="51" t="s">
        <v>755</v>
      </c>
      <c r="F147" s="48" t="s">
        <v>536</v>
      </c>
      <c r="G147" s="65">
        <v>10000</v>
      </c>
    </row>
    <row r="148" spans="1:7" ht="25.5" x14ac:dyDescent="0.2">
      <c r="A148" s="47" t="s">
        <v>311</v>
      </c>
      <c r="B148" s="47" t="s">
        <v>311</v>
      </c>
      <c r="C148" s="47" t="s">
        <v>533</v>
      </c>
      <c r="D148" s="51" t="s">
        <v>756</v>
      </c>
      <c r="E148" s="51" t="s">
        <v>757</v>
      </c>
      <c r="F148" s="48" t="s">
        <v>536</v>
      </c>
      <c r="G148" s="69">
        <v>15000</v>
      </c>
    </row>
    <row r="149" spans="1:7" ht="25.5" x14ac:dyDescent="0.2">
      <c r="A149" s="47" t="s">
        <v>311</v>
      </c>
      <c r="B149" s="47" t="s">
        <v>311</v>
      </c>
      <c r="C149" s="47" t="s">
        <v>533</v>
      </c>
      <c r="D149" s="49" t="s">
        <v>758</v>
      </c>
      <c r="E149" s="49" t="s">
        <v>759</v>
      </c>
      <c r="F149" s="48" t="s">
        <v>536</v>
      </c>
      <c r="G149" s="64">
        <v>20000</v>
      </c>
    </row>
    <row r="150" spans="1:7" x14ac:dyDescent="0.2">
      <c r="A150" s="47" t="s">
        <v>311</v>
      </c>
      <c r="B150" s="47" t="s">
        <v>311</v>
      </c>
      <c r="C150" s="47" t="s">
        <v>533</v>
      </c>
      <c r="D150" s="51" t="s">
        <v>760</v>
      </c>
      <c r="E150" s="53" t="s">
        <v>550</v>
      </c>
      <c r="F150" s="48" t="s">
        <v>536</v>
      </c>
      <c r="G150" s="52">
        <v>20000</v>
      </c>
    </row>
    <row r="151" spans="1:7" ht="25.5" x14ac:dyDescent="0.2">
      <c r="A151" s="47" t="s">
        <v>311</v>
      </c>
      <c r="B151" s="47" t="s">
        <v>311</v>
      </c>
      <c r="C151" s="47" t="s">
        <v>533</v>
      </c>
      <c r="D151" s="49" t="s">
        <v>761</v>
      </c>
      <c r="E151" s="49" t="s">
        <v>762</v>
      </c>
      <c r="F151" s="48" t="s">
        <v>536</v>
      </c>
      <c r="G151" s="64">
        <v>5000</v>
      </c>
    </row>
    <row r="152" spans="1:7" x14ac:dyDescent="0.2">
      <c r="A152" s="47" t="s">
        <v>311</v>
      </c>
      <c r="B152" s="47" t="s">
        <v>311</v>
      </c>
      <c r="C152" s="47" t="s">
        <v>533</v>
      </c>
      <c r="D152" s="52" t="s">
        <v>763</v>
      </c>
      <c r="E152" s="53" t="s">
        <v>764</v>
      </c>
      <c r="F152" s="48" t="s">
        <v>536</v>
      </c>
      <c r="G152" s="65">
        <v>5000</v>
      </c>
    </row>
    <row r="153" spans="1:7" x14ac:dyDescent="0.2">
      <c r="A153" s="47" t="s">
        <v>311</v>
      </c>
      <c r="B153" s="47" t="s">
        <v>311</v>
      </c>
      <c r="C153" s="47" t="s">
        <v>533</v>
      </c>
      <c r="D153" s="52" t="s">
        <v>765</v>
      </c>
      <c r="E153" s="51" t="s">
        <v>555</v>
      </c>
      <c r="F153" s="48" t="s">
        <v>536</v>
      </c>
      <c r="G153" s="52">
        <v>3000</v>
      </c>
    </row>
    <row r="154" spans="1:7" x14ac:dyDescent="0.2">
      <c r="A154" s="47" t="s">
        <v>311</v>
      </c>
      <c r="B154" s="47" t="s">
        <v>311</v>
      </c>
      <c r="C154" s="47" t="s">
        <v>533</v>
      </c>
      <c r="D154" s="52" t="s">
        <v>766</v>
      </c>
      <c r="E154" s="51" t="s">
        <v>550</v>
      </c>
      <c r="F154" s="48" t="s">
        <v>536</v>
      </c>
      <c r="G154" s="65">
        <v>15000</v>
      </c>
    </row>
    <row r="155" spans="1:7" x14ac:dyDescent="0.2">
      <c r="A155" s="47" t="s">
        <v>311</v>
      </c>
      <c r="B155" s="47" t="s">
        <v>311</v>
      </c>
      <c r="C155" s="47" t="s">
        <v>533</v>
      </c>
      <c r="D155" s="49" t="s">
        <v>767</v>
      </c>
      <c r="E155" s="49" t="s">
        <v>768</v>
      </c>
      <c r="F155" s="48" t="s">
        <v>536</v>
      </c>
      <c r="G155" s="64">
        <v>15000</v>
      </c>
    </row>
    <row r="156" spans="1:7" x14ac:dyDescent="0.2">
      <c r="A156" s="47" t="s">
        <v>311</v>
      </c>
      <c r="B156" s="47" t="s">
        <v>311</v>
      </c>
      <c r="C156" s="47" t="s">
        <v>533</v>
      </c>
      <c r="D156" s="52" t="s">
        <v>769</v>
      </c>
      <c r="E156" s="51" t="s">
        <v>550</v>
      </c>
      <c r="F156" s="48" t="s">
        <v>536</v>
      </c>
      <c r="G156" s="52">
        <v>5000</v>
      </c>
    </row>
    <row r="157" spans="1:7" x14ac:dyDescent="0.2">
      <c r="A157" s="47" t="s">
        <v>311</v>
      </c>
      <c r="B157" s="47" t="s">
        <v>311</v>
      </c>
      <c r="C157" s="47" t="s">
        <v>533</v>
      </c>
      <c r="D157" s="49" t="s">
        <v>770</v>
      </c>
      <c r="E157" s="49" t="s">
        <v>771</v>
      </c>
      <c r="F157" s="48" t="s">
        <v>536</v>
      </c>
      <c r="G157" s="64">
        <v>8000</v>
      </c>
    </row>
    <row r="158" spans="1:7" x14ac:dyDescent="0.2">
      <c r="A158" s="47" t="s">
        <v>311</v>
      </c>
      <c r="B158" s="47" t="s">
        <v>311</v>
      </c>
      <c r="C158" s="47" t="s">
        <v>533</v>
      </c>
      <c r="D158" s="52" t="s">
        <v>772</v>
      </c>
      <c r="E158" s="51" t="s">
        <v>555</v>
      </c>
      <c r="F158" s="48" t="s">
        <v>536</v>
      </c>
      <c r="G158" s="52">
        <v>5000</v>
      </c>
    </row>
    <row r="159" spans="1:7" x14ac:dyDescent="0.2">
      <c r="A159" s="47" t="s">
        <v>311</v>
      </c>
      <c r="B159" s="47" t="s">
        <v>311</v>
      </c>
      <c r="C159" s="47" t="s">
        <v>533</v>
      </c>
      <c r="D159" s="56" t="s">
        <v>773</v>
      </c>
      <c r="E159" s="49" t="s">
        <v>774</v>
      </c>
      <c r="F159" s="48" t="s">
        <v>536</v>
      </c>
      <c r="G159" s="64">
        <v>10000</v>
      </c>
    </row>
    <row r="160" spans="1:7" x14ac:dyDescent="0.2">
      <c r="A160" s="47" t="s">
        <v>311</v>
      </c>
      <c r="B160" s="47" t="s">
        <v>311</v>
      </c>
      <c r="C160" s="47" t="s">
        <v>533</v>
      </c>
      <c r="D160" s="49" t="s">
        <v>775</v>
      </c>
      <c r="E160" s="49" t="s">
        <v>550</v>
      </c>
      <c r="F160" s="48" t="s">
        <v>536</v>
      </c>
      <c r="G160" s="64">
        <v>5000</v>
      </c>
    </row>
    <row r="161" spans="1:7" x14ac:dyDescent="0.2">
      <c r="A161" s="47" t="s">
        <v>311</v>
      </c>
      <c r="B161" s="47" t="s">
        <v>311</v>
      </c>
      <c r="C161" s="47" t="s">
        <v>533</v>
      </c>
      <c r="D161" s="51" t="s">
        <v>776</v>
      </c>
      <c r="E161" s="51" t="s">
        <v>550</v>
      </c>
      <c r="F161" s="48" t="s">
        <v>536</v>
      </c>
      <c r="G161" s="65">
        <v>45000</v>
      </c>
    </row>
    <row r="162" spans="1:7" x14ac:dyDescent="0.2">
      <c r="A162" s="47" t="s">
        <v>311</v>
      </c>
      <c r="B162" s="47" t="s">
        <v>311</v>
      </c>
      <c r="C162" s="47" t="s">
        <v>533</v>
      </c>
      <c r="D162" s="51" t="s">
        <v>777</v>
      </c>
      <c r="E162" s="51" t="s">
        <v>550</v>
      </c>
      <c r="F162" s="48" t="s">
        <v>536</v>
      </c>
      <c r="G162" s="65">
        <v>45000</v>
      </c>
    </row>
    <row r="163" spans="1:7" x14ac:dyDescent="0.2">
      <c r="A163" s="47" t="s">
        <v>311</v>
      </c>
      <c r="B163" s="47" t="s">
        <v>311</v>
      </c>
      <c r="C163" s="47" t="s">
        <v>533</v>
      </c>
      <c r="D163" s="52" t="s">
        <v>778</v>
      </c>
      <c r="E163" s="53" t="s">
        <v>550</v>
      </c>
      <c r="F163" s="48" t="s">
        <v>536</v>
      </c>
      <c r="G163" s="65">
        <v>5000</v>
      </c>
    </row>
    <row r="164" spans="1:7" x14ac:dyDescent="0.2">
      <c r="A164" s="47" t="s">
        <v>311</v>
      </c>
      <c r="B164" s="47" t="s">
        <v>311</v>
      </c>
      <c r="C164" s="47" t="s">
        <v>533</v>
      </c>
      <c r="D164" s="49" t="s">
        <v>779</v>
      </c>
      <c r="E164" s="49" t="s">
        <v>550</v>
      </c>
      <c r="F164" s="48" t="s">
        <v>536</v>
      </c>
      <c r="G164" s="64">
        <v>3000</v>
      </c>
    </row>
    <row r="165" spans="1:7" x14ac:dyDescent="0.2">
      <c r="A165" s="47" t="s">
        <v>311</v>
      </c>
      <c r="B165" s="47" t="s">
        <v>311</v>
      </c>
      <c r="C165" s="47" t="s">
        <v>533</v>
      </c>
      <c r="D165" s="53" t="s">
        <v>780</v>
      </c>
      <c r="E165" s="53" t="s">
        <v>781</v>
      </c>
      <c r="F165" s="48" t="s">
        <v>536</v>
      </c>
      <c r="G165" s="65">
        <v>2000</v>
      </c>
    </row>
    <row r="166" spans="1:7" x14ac:dyDescent="0.2">
      <c r="A166" s="47" t="s">
        <v>311</v>
      </c>
      <c r="B166" s="47" t="s">
        <v>311</v>
      </c>
      <c r="C166" s="47" t="s">
        <v>533</v>
      </c>
      <c r="D166" s="49" t="s">
        <v>782</v>
      </c>
      <c r="E166" s="49" t="s">
        <v>550</v>
      </c>
      <c r="F166" s="48" t="s">
        <v>536</v>
      </c>
      <c r="G166" s="64">
        <v>5000</v>
      </c>
    </row>
    <row r="167" spans="1:7" x14ac:dyDescent="0.2">
      <c r="A167" s="47" t="s">
        <v>311</v>
      </c>
      <c r="B167" s="47" t="s">
        <v>311</v>
      </c>
      <c r="C167" s="47" t="s">
        <v>533</v>
      </c>
      <c r="D167" s="52" t="s">
        <v>783</v>
      </c>
      <c r="E167" s="51" t="s">
        <v>784</v>
      </c>
      <c r="F167" s="48" t="s">
        <v>536</v>
      </c>
      <c r="G167" s="65">
        <v>5000</v>
      </c>
    </row>
    <row r="168" spans="1:7" ht="25.5" x14ac:dyDescent="0.2">
      <c r="A168" s="47" t="s">
        <v>311</v>
      </c>
      <c r="B168" s="47" t="s">
        <v>311</v>
      </c>
      <c r="C168" s="47" t="s">
        <v>533</v>
      </c>
      <c r="D168" s="51" t="s">
        <v>785</v>
      </c>
      <c r="E168" s="51" t="s">
        <v>786</v>
      </c>
      <c r="F168" s="48" t="s">
        <v>536</v>
      </c>
      <c r="G168" s="52">
        <v>22500</v>
      </c>
    </row>
  </sheetData>
  <autoFilter ref="A2:G168"/>
  <conditionalFormatting sqref="D134:D135 D138:D168 D116:D129 D105:D114 D99 D101:D103 D92:D96">
    <cfRule type="duplicateValues" dxfId="6" priority="7"/>
  </conditionalFormatting>
  <conditionalFormatting sqref="D97">
    <cfRule type="duplicateValues" dxfId="5" priority="6"/>
  </conditionalFormatting>
  <conditionalFormatting sqref="D100">
    <cfRule type="duplicateValues" dxfId="4" priority="5"/>
  </conditionalFormatting>
  <conditionalFormatting sqref="D104">
    <cfRule type="duplicateValues" dxfId="3" priority="4"/>
  </conditionalFormatting>
  <conditionalFormatting sqref="D115">
    <cfRule type="duplicateValues" dxfId="2" priority="3"/>
  </conditionalFormatting>
  <conditionalFormatting sqref="D137">
    <cfRule type="duplicateValues" dxfId="1" priority="2"/>
  </conditionalFormatting>
  <conditionalFormatting sqref="D136">
    <cfRule type="duplicateValues" dxfId="0" priority="1"/>
  </conditionalFormatting>
  <hyperlinks>
    <hyperlink ref="D80" r:id="rId1" display="javascript: navigate2('/ettevotja', '9000195033')"/>
  </hyperlinks>
  <pageMargins left="0.7" right="0.7" top="0.75" bottom="0.75" header="0.3" footer="0.3"/>
  <pageSetup paperSize="9" orientation="portrait" verticalDpi="0" r:id="rId2"/>
  <customProperties>
    <customPr name="EpmWorksheetKeyString_GUID" r:id="rId3"/>
  </customPropertie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workbookViewId="0">
      <selection activeCell="F20" sqref="F20"/>
    </sheetView>
  </sheetViews>
  <sheetFormatPr defaultRowHeight="15" x14ac:dyDescent="0.25"/>
  <cols>
    <col min="1" max="1" width="44.7109375" customWidth="1"/>
    <col min="2" max="2" width="10.28515625" customWidth="1"/>
  </cols>
  <sheetData>
    <row r="1" spans="1:2" x14ac:dyDescent="0.25">
      <c r="A1" s="43" t="s">
        <v>994</v>
      </c>
    </row>
    <row r="2" spans="1:2" x14ac:dyDescent="0.25">
      <c r="A2" s="83"/>
      <c r="B2" s="84">
        <v>2021</v>
      </c>
    </row>
    <row r="3" spans="1:2" x14ac:dyDescent="0.25">
      <c r="A3" s="85" t="s">
        <v>985</v>
      </c>
      <c r="B3" s="86">
        <f>SUM(B4:B11)</f>
        <v>-8393829</v>
      </c>
    </row>
    <row r="4" spans="1:2" x14ac:dyDescent="0.25">
      <c r="A4" s="87" t="s">
        <v>986</v>
      </c>
      <c r="B4" s="88">
        <v>-800000</v>
      </c>
    </row>
    <row r="5" spans="1:2" x14ac:dyDescent="0.25">
      <c r="A5" s="87" t="s">
        <v>987</v>
      </c>
      <c r="B5" s="88">
        <v>-2000000</v>
      </c>
    </row>
    <row r="6" spans="1:2" x14ac:dyDescent="0.25">
      <c r="A6" s="87" t="s">
        <v>988</v>
      </c>
      <c r="B6" s="88">
        <v>-2378829</v>
      </c>
    </row>
    <row r="7" spans="1:2" ht="36" x14ac:dyDescent="0.25">
      <c r="A7" s="87" t="s">
        <v>989</v>
      </c>
      <c r="B7" s="88">
        <v>-55000</v>
      </c>
    </row>
    <row r="8" spans="1:2" ht="48" x14ac:dyDescent="0.25">
      <c r="A8" s="87" t="s">
        <v>990</v>
      </c>
      <c r="B8" s="88">
        <v>-60000</v>
      </c>
    </row>
    <row r="9" spans="1:2" x14ac:dyDescent="0.25">
      <c r="A9" s="87" t="s">
        <v>991</v>
      </c>
      <c r="B9" s="88">
        <v>-2000000</v>
      </c>
    </row>
    <row r="10" spans="1:2" x14ac:dyDescent="0.25">
      <c r="A10" s="87" t="s">
        <v>992</v>
      </c>
      <c r="B10" s="88">
        <v>-100000</v>
      </c>
    </row>
    <row r="11" spans="1:2" x14ac:dyDescent="0.25">
      <c r="A11" s="87" t="s">
        <v>993</v>
      </c>
      <c r="B11" s="88">
        <v>-1000000</v>
      </c>
    </row>
  </sheetData>
  <pageMargins left="0.7" right="0.7" top="0.75" bottom="0.75" header="0.3" footer="0.3"/>
  <customProperties>
    <customPr name="EpmWorksheetKeyString_GUID" r:id="rId1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5</vt:i4>
      </vt:variant>
    </vt:vector>
  </HeadingPairs>
  <TitlesOfParts>
    <vt:vector size="5" baseType="lpstr">
      <vt:lpstr> Lisa1 liigendus</vt:lpstr>
      <vt:lpstr>Lisa2 teenused</vt:lpstr>
      <vt:lpstr>Lisa3 remondifond</vt:lpstr>
      <vt:lpstr>Lisa4 RK lisavahendid</vt:lpstr>
      <vt:lpstr>Lisa5 VV reserv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Riina Uljas</cp:lastModifiedBy>
  <dcterms:created xsi:type="dcterms:W3CDTF">2021-01-04T08:35:56Z</dcterms:created>
  <dcterms:modified xsi:type="dcterms:W3CDTF">2021-01-11T11:52:06Z</dcterms:modified>
</cp:coreProperties>
</file>